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645" windowHeight="10800" tabRatio="764" activeTab="2"/>
  </bookViews>
  <sheets>
    <sheet name="CADRE 1" sheetId="1" r:id="rId1"/>
    <sheet name="CADRE 2" sheetId="2" r:id="rId2"/>
    <sheet name="CADRE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_bdc01">#REF!</definedName>
    <definedName name="_bdc02">#REF!</definedName>
    <definedName name="_Key1" hidden="1">#REF!</definedName>
    <definedName name="_LM01">#REF!</definedName>
    <definedName name="_LT2">#REF!</definedName>
    <definedName name="_OAT10">#REF!</definedName>
    <definedName name="_OAT15">#REF!</definedName>
    <definedName name="_OAT20">#REF!</definedName>
    <definedName name="_Order1" hidden="1">255</definedName>
    <definedName name="_SOC2">#REF!</definedName>
    <definedName name="_tm17">#REF!</definedName>
    <definedName name="_TVA1">#REF!</definedName>
    <definedName name="_TVA2">#REF!</definedName>
    <definedName name="_VR1">'[3]Parametres'!#REF!</definedName>
    <definedName name="_VR2">'[3]Parametres'!#REF!</definedName>
    <definedName name="_xlfn.IFERROR" hidden="1">#NAME?</definedName>
    <definedName name="ACFRI">#REF!</definedName>
    <definedName name="ACIAL1">#REF!</definedName>
    <definedName name="ACIAL2">#REF!</definedName>
    <definedName name="ACIAL3">#REF!</definedName>
    <definedName name="ACPO">#REF!</definedName>
    <definedName name="ACT">'[4]Données de base'!$B$3</definedName>
    <definedName name="ACTU">'[5]inflateurs'!$B$8</definedName>
    <definedName name="AIRC">#REF!</definedName>
    <definedName name="ALLIB">#REF!</definedName>
    <definedName name="alpha">'[6]A.8 - RECAP COUT FONCT.'!#REF!</definedName>
    <definedName name="ALPHA2">#REF!</definedName>
    <definedName name="AMBASSADE">#REF!</definedName>
    <definedName name="AN">'[4]Données de base'!$B$25</definedName>
    <definedName name="année1">'[7]Dates Traitement'!$C$87</definedName>
    <definedName name="annéebase">'[8]Paramètres Généraux'!$B$8</definedName>
    <definedName name="ARR">#REF!</definedName>
    <definedName name="ARRO">#REF!</definedName>
    <definedName name="ATA">#REF!</definedName>
    <definedName name="BASE_DateDeValeur">'[9]2-1 Tarifs Patinoire'!$D$7</definedName>
    <definedName name="BASE_VARIANTE">'[9]8-Récap consolidé'!$E$3</definedName>
    <definedName name="BIAC">#REF!</definedName>
    <definedName name="BLANCO1">#REF!</definedName>
    <definedName name="BLANCO2">#REF!</definedName>
    <definedName name="BLANCO3">#REF!</definedName>
    <definedName name="BLANCO4">#REF!</definedName>
    <definedName name="BLANCO5">#REF!</definedName>
    <definedName name="BLANCO6">#REF!</definedName>
    <definedName name="BMF">#REF!</definedName>
    <definedName name="BONNET">#REF!</definedName>
    <definedName name="BOURGEAT">#REF!</definedName>
    <definedName name="BOVIDA">#REF!</definedName>
    <definedName name="BRAVILOR">#REF!</definedName>
    <definedName name="BTR">#REF!</definedName>
    <definedName name="CADDIE">#REF!</definedName>
    <definedName name="CALOR">#REF!</definedName>
    <definedName name="Candidats">#REF!</definedName>
    <definedName name="CANDIDATS2">#REF!</definedName>
    <definedName name="CFI">#REF!</definedName>
    <definedName name="ChoixPret">'[10]Liste'!$C$8</definedName>
    <definedName name="COD">#REF!</definedName>
    <definedName name="CodeGestion">#REF!</definedName>
    <definedName name="coeff">#REF!</definedName>
    <definedName name="coeff11">#REF!</definedName>
    <definedName name="coeff12">#REF!</definedName>
    <definedName name="coeff2">#REF!</definedName>
    <definedName name="coeff3">#REF!</definedName>
    <definedName name="coeff4">#REF!</definedName>
    <definedName name="coeff5">#REF!</definedName>
    <definedName name="coeff6">#REF!</definedName>
    <definedName name="COMENDA">#REF!</definedName>
    <definedName name="CON">'[5]inflateurs'!$B$1</definedName>
    <definedName name="CONFOREL">#REF!</definedName>
    <definedName name="CONVOTHERM">#REF!</definedName>
    <definedName name="COUTCP">'[4]Coût travaux CP'!$E$103</definedName>
    <definedName name="COUTHT">'[4]Coût travaux CP'!$D$95</definedName>
    <definedName name="COUTHT1">'[4]Cout travaux MOP'!$D$84</definedName>
    <definedName name="COUTMOB">'[4]Coût travaux CP'!$D$69</definedName>
    <definedName name="COUTTRAVAUX">'[4]Coût travaux CP'!$D$64</definedName>
    <definedName name="COUTTRAVAUX1">'[4]Cout travaux MOP'!$D$64</definedName>
    <definedName name="COUTVRD">'[4]Coût travaux CP'!$D$68</definedName>
    <definedName name="CT">'[5]inflateurs'!#REF!</definedName>
    <definedName name="CT_INVEST_HT">'[11]Investissement BASE privé'!$E$57</definedName>
    <definedName name="DAD">#REF!</definedName>
    <definedName name="DARTY">#REF!</definedName>
    <definedName name="date_début_contrat">'[5]Financ.'!$C$26</definedName>
    <definedName name="date_début_tranche_1">'[5]Financ.'!$C$30</definedName>
    <definedName name="date_fin_contrat">'[5]Financ.'!$C$27</definedName>
    <definedName name="date_fin_tranche_1">'[5]Financ.'!$C$31</definedName>
    <definedName name="DATE_VALEUR">#REF!</definedName>
    <definedName name="dated">#REF!</definedName>
    <definedName name="DateDepart">'[10]Liste'!$C$12</definedName>
    <definedName name="DateMEP">#REF!</definedName>
    <definedName name="delai">'[12]1. Hypgén'!$E$141</definedName>
    <definedName name="dette_cédée">'[5]Financ.'!$C$45</definedName>
    <definedName name="dette_non_cédée">'[5]Financ.'!$C$47</definedName>
    <definedName name="Dimf">#REF!</definedName>
    <definedName name="DITO">#REF!</definedName>
    <definedName name="Duree">#REF!</definedName>
    <definedName name="Durée">'[7]Paramètres Généraux'!$B$79</definedName>
    <definedName name="durée_contrat">'[5]Financ.'!$C$24</definedName>
    <definedName name="durée_GG">'[5]Financ.'!$P$28</definedName>
    <definedName name="durée_invest_GG">'[5]Financ.'!$P$26</definedName>
    <definedName name="durée_MP">'[5]Financ.'!$I$26</definedName>
    <definedName name="durée_régie">'[5]Financ.'!$W$26</definedName>
    <definedName name="durée_trvx">'[5]planning cp'!$B$2</definedName>
    <definedName name="ECP">#REF!</definedName>
    <definedName name="EF">#REF!</definedName>
    <definedName name="Emprunteur">#REF!</definedName>
    <definedName name="ENE">'[5]inflateurs'!$B$5</definedName>
    <definedName name="ENT">'[13]Hypothèses'!$B$7</definedName>
    <definedName name="EONIA">#REF!</definedName>
    <definedName name="EPCI">'[14]Hypothèses'!$E$6</definedName>
    <definedName name="EURIBOR1M">#REF!</definedName>
    <definedName name="Euro">#REF!</definedName>
    <definedName name="EUROCAVE">#REF!</definedName>
    <definedName name="EUROCOLD">#REF!</definedName>
    <definedName name="EUROFOURS">#REF!</definedName>
    <definedName name="EUROGRILL">#REF!</definedName>
    <definedName name="EXP">'[5]inflateurs'!$B$3</definedName>
    <definedName name="FCTVA">'[5]inflateurs'!$B$22</definedName>
    <definedName name="FOSTER">#REF!</definedName>
    <definedName name="FOURN">'[5]inflateurs'!$B$31</definedName>
    <definedName name="FPE">#REF!</definedName>
    <definedName name="FRIELECTRIC">#REF!</definedName>
    <definedName name="FRIGINOX">#REF!</definedName>
    <definedName name="FRIMA">#REF!</definedName>
    <definedName name="G_0">'[5]Financ.'!$C$11</definedName>
    <definedName name="G_0_MP">'[5]Financ.'!$J$11</definedName>
    <definedName name="G_1">'[5]Financ.'!$C$12</definedName>
    <definedName name="G_1_MP">'[5]Financ.'!$J$12</definedName>
    <definedName name="G_2">'[5]Financ.'!$C$13</definedName>
    <definedName name="G_2_MP">'[5]Financ.'!$J$13</definedName>
    <definedName name="G_3">'[5]Financ.'!$C$14</definedName>
    <definedName name="G_4">'[5]Financ.'!$C$15</definedName>
    <definedName name="G_5">'[5]Financ.'!$C$16</definedName>
    <definedName name="G6_MP">'[5]Financ.'!$Q$15</definedName>
    <definedName name="G6_REGIE">'[5]Financ.'!$J$15</definedName>
    <definedName name="G6_REGIE_C">'[5]Financ.'!$W$15</definedName>
    <definedName name="GARLAND">#REF!</definedName>
    <definedName name="gestion">'[14]Hypothèses'!$E$118</definedName>
    <definedName name="GUDIN">#REF!</definedName>
    <definedName name="GUILBERT">#REF!</definedName>
    <definedName name="GUYON">#REF!</definedName>
    <definedName name="HACKMAN">#REF!</definedName>
    <definedName name="HMI">#REF!</definedName>
    <definedName name="HOBART">#REF!</definedName>
    <definedName name="HUPFER">#REF!</definedName>
    <definedName name="I">#REF!</definedName>
    <definedName name="II">#REF!</definedName>
    <definedName name="ILC">'[13]Hypothèses'!$B$3</definedName>
    <definedName name="_xlnm.Print_Titles" localSheetId="0">'CADRE 1'!$A:$A,'CADRE 1'!$3:$3</definedName>
    <definedName name="In">'[5]inflateurs'!#REF!</definedName>
    <definedName name="INDENE">#REF!</definedName>
    <definedName name="INDGEN">#REF!</definedName>
    <definedName name="INDSAL">#REF!</definedName>
    <definedName name="INDTRI">#REF!</definedName>
    <definedName name="inf">'[15]indexations et Recap'!$B$12</definedName>
    <definedName name="INT">'[5]inflateurs'!$B$11</definedName>
    <definedName name="INTBis">'[5]inflateurs'!$B$10</definedName>
    <definedName name="INTCC">#REF!</definedName>
    <definedName name="INTCT">#REF!</definedName>
    <definedName name="INTDET">#REF!</definedName>
    <definedName name="INTPUBCT">'[5]inflateurs'!$B$12</definedName>
    <definedName name="INTPUBLT">'[5]inflateurs'!$B$13</definedName>
    <definedName name="INV">'[16]Financ.'!$C$16</definedName>
    <definedName name="INVLIB">'[13]Bilanrénovation'!$E$67</definedName>
    <definedName name="INVPLS">'[11]Investissement BASE privé'!#REF!</definedName>
    <definedName name="IRL">'[13]Hypothèses'!$B$2</definedName>
    <definedName name="ISECO">#REF!</definedName>
    <definedName name="ISUB">#REF!</definedName>
    <definedName name="JOUR">'[4]Données de base'!$B$27</definedName>
    <definedName name="KELSEN">#REF!</definedName>
    <definedName name="KRAMPOUZ">#REF!</definedName>
    <definedName name="KRONEN">#REF!</definedName>
    <definedName name="kw_h">'[17]indicateurs'!$B$3</definedName>
    <definedName name="LESOU">#REF!</definedName>
    <definedName name="LT">#REF!</definedName>
    <definedName name="LUX">#REF!</definedName>
    <definedName name="Manutan">#REF!</definedName>
    <definedName name="MAREM">#REF!</definedName>
    <definedName name="MATIK">#REF!</definedName>
    <definedName name="MCA">#REF!</definedName>
    <definedName name="MEIKO">#REF!</definedName>
    <definedName name="METO">#REF!</definedName>
    <definedName name="METTL">#REF!</definedName>
    <definedName name="METTL2">#REF!</definedName>
    <definedName name="mois">'[12]1. Hypgén'!$A$299:$L$300</definedName>
    <definedName name="mois1">'[18]1. Hypgén'!$A$299:$L$300</definedName>
    <definedName name="mois3">'[19]1. Hypgén'!#REF!</definedName>
    <definedName name="MONTANT_INVEST_GG">'[5]Financ.'!$P$23</definedName>
    <definedName name="MONTANT_INVEST_MP">'[5]Financ.'!$P$23</definedName>
    <definedName name="MONTANT_INVEST_PPP">'[5]Financ.'!$C$21</definedName>
    <definedName name="MONTANT_INVEST_REGIE">'[5]Financ.'!$I$23</definedName>
    <definedName name="MontantPret">#REF!</definedName>
    <definedName name="MORICE">#REF!</definedName>
    <definedName name="MULTIVAC">#REF!</definedName>
    <definedName name="nb_années_tranche_1">'[5]Financ.'!$C$32</definedName>
    <definedName name="nb_annees_tranche_2">'[5]Financ.'!$C$39</definedName>
    <definedName name="NBREAN">'[4]Données de base'!$D$25</definedName>
    <definedName name="NBREJOUR">'[4]Données de base'!$C$27</definedName>
    <definedName name="NBREPLJOUR">'[4]Données de base'!$D$27</definedName>
    <definedName name="NBREPLSEM">'[4]Données de base'!$D$26</definedName>
    <definedName name="NBRESEM">'[4]Données de base'!$C$26</definedName>
    <definedName name="NEOSERVICE1">#REF!</definedName>
    <definedName name="NEOSERVICE2">#REF!</definedName>
    <definedName name="NEWLIGHT">#REF!</definedName>
    <definedName name="NILFISK">#REF!</definedName>
    <definedName name="NoDossier">'[10]Liste'!$C$3</definedName>
    <definedName name="NOM">'[4]Données de base'!$B$2</definedName>
    <definedName name="NOM_CANDIDAT">#REF!</definedName>
    <definedName name="NomClient">'[10]Liste'!$C$9</definedName>
    <definedName name="NoSimu">'[10]Liste'!$C$7</definedName>
    <definedName name="NoTirage">'[10]Liste'!$C$6</definedName>
    <definedName name="NUTRI">#REF!</definedName>
    <definedName name="OCLT">'[10]Liste'!#REF!</definedName>
    <definedName name="PANIMATIC">#REF!</definedName>
    <definedName name="part_fonds_propres">'[5]Financ.'!$C$46</definedName>
    <definedName name="PERS_CP">'[5]Coût_Pers'!$E$26</definedName>
    <definedName name="PERS_CP_p2">#REF!</definedName>
    <definedName name="PERS_GEST_GLOB">'[5]Coût_Pers'!$E$17</definedName>
    <definedName name="PERS_REGIE">'[5]Coût_Pers'!$E$8</definedName>
    <definedName name="PERS_REGIE_MP">'[5]Coût_Pers'!$E$8</definedName>
    <definedName name="Pers_Regie_totale">'[5]Coût_Pers'!$E$35</definedName>
    <definedName name="poseht1">#REF!</definedName>
    <definedName name="poseht1E">#REF!</definedName>
    <definedName name="poseht2">#REF!</definedName>
    <definedName name="poseht2E">#REF!</definedName>
    <definedName name="PPose1">#REF!</definedName>
    <definedName name="PPose2">#REF!</definedName>
    <definedName name="Préfi">'[14]Paramètres Généraux'!$B$50</definedName>
    <definedName name="PRIMUS1">#REF!</definedName>
    <definedName name="PRIMUS2">#REF!</definedName>
    <definedName name="PRIMUS3">#REF!</definedName>
    <definedName name="profil1">#REF!</definedName>
    <definedName name="profil2">#REF!</definedName>
    <definedName name="prog">#REF!</definedName>
    <definedName name="R_sources_globales">#REF!</definedName>
    <definedName name="REC">'[20]Bilan'!$E$79</definedName>
    <definedName name="recettes_annexes">'[5]Financ.'!$B$49</definedName>
    <definedName name="Ref">#REF!</definedName>
    <definedName name="RIEBER">#REF!</definedName>
    <definedName name="RIS">'[5]RISK'!$M$13</definedName>
    <definedName name="RISKE">'[5]RISK'!$M$16</definedName>
    <definedName name="risque_construction">'[5]Risques '!$G$77</definedName>
    <definedName name="risque_energie">'[5]Risques '!$G$78</definedName>
    <definedName name="risque_maintenance">'[5]Risques '!$G$76</definedName>
    <definedName name="risque_retard">'[5]Risques '!$G$75</definedName>
    <definedName name="ROBOT">#REF!</definedName>
    <definedName name="ROSIERES">#REF!</definedName>
    <definedName name="ROTISOL">#REF!</definedName>
    <definedName name="ROTISOL2">#REF!</definedName>
    <definedName name="ROTISOL3">#REF!</definedName>
    <definedName name="RUBBENS">#REF!</definedName>
    <definedName name="SAL">'[5]inflateurs'!$B$2</definedName>
    <definedName name="SANTOS">#REF!</definedName>
    <definedName name="SCAL">#REF!</definedName>
    <definedName name="SCHAERER">#REF!</definedName>
    <definedName name="SCODIF">#REF!</definedName>
    <definedName name="SEDA">#REF!</definedName>
    <definedName name="SEIP">#REF!</definedName>
    <definedName name="SEM">'[4]Données de base'!$B$26</definedName>
    <definedName name="SENSCONS">'[5]inflateurs'!$B$26</definedName>
    <definedName name="SENSEXPL">'[5]inflateurs'!$B$27</definedName>
    <definedName name="SFERE">#REF!</definedName>
    <definedName name="SIFEC">#REF!</definedName>
    <definedName name="SIFEC1">#REF!</definedName>
    <definedName name="SOC">#REF!</definedName>
    <definedName name="SOFRACA">#REF!</definedName>
    <definedName name="SOMAF">#REF!</definedName>
    <definedName name="STERI">#REF!</definedName>
    <definedName name="Suba">#REF!</definedName>
    <definedName name="T4M">#REF!</definedName>
    <definedName name="tar">'[11]données d''entrée'!$C$24</definedName>
    <definedName name="Taux">'[7]Paramètres Généraux'!$B$83</definedName>
    <definedName name="Taux_d_intérêt_préfinancement">'[5]inflateurs'!$B$14</definedName>
    <definedName name="taux17">#REF!</definedName>
    <definedName name="tauxFP">'[21]parametres'!#REF!</definedName>
    <definedName name="TEMP">#REF!</definedName>
    <definedName name="titre">#REF!</definedName>
    <definedName name="titre2">#REF!</definedName>
    <definedName name="tm">#REF!</definedName>
    <definedName name="TOTAL_RECETTE_HT">'[11]charges exploitation'!#REF!</definedName>
    <definedName name="total_redevance_PPP">'[5]Financ.'!$C$17</definedName>
    <definedName name="total0101">'[22]01-Génie civil-second oeuvre'!$N$13</definedName>
    <definedName name="total0101a">'[22]01-Génie civil-second oeuvre'!$N$8</definedName>
    <definedName name="total0102">'[22]01-Génie civil-second oeuvre'!$N$99</definedName>
    <definedName name="total0103">'[22]01-Génie civil-second oeuvre'!$N$121</definedName>
    <definedName name="total01041">'[22]01-Génie civil-second oeuvre'!$N$181</definedName>
    <definedName name="total01042">'[22]01-Génie civil-second oeuvre'!$N$343</definedName>
    <definedName name="total0105">'[22]01-Génie civil-second oeuvre'!$N$457</definedName>
    <definedName name="total0106">'[22]01-Génie civil-second oeuvre'!$N$468</definedName>
    <definedName name="total0107">'[22]01-Génie civil-second oeuvre'!$N$475</definedName>
    <definedName name="total0108">'[22]01-Génie civil-second oeuvre'!$N$490</definedName>
    <definedName name="total0109">'[22]01-Génie civil-second oeuvre'!$N$514</definedName>
    <definedName name="total0110">'[22]01-Génie civil-second oeuvre'!$N$562</definedName>
    <definedName name="total0111">'[22]01-Génie civil-second oeuvre'!$N$580</definedName>
    <definedName name="total0112">'[22]01-Génie civil-second oeuvre'!$N$611</definedName>
    <definedName name="total0113">'[22]01-Génie civil-second oeuvre'!$N$644</definedName>
    <definedName name="total0114">'[22]01-Génie civil-second oeuvre'!$N$652</definedName>
    <definedName name="total0115">'[22]01-Génie civil-second oeuvre'!$N$665</definedName>
    <definedName name="total0117">'[22]01-Génie civil-second oeuvre'!$N$697</definedName>
    <definedName name="total0118">'[22]01-Génie civil-second oeuvre'!$N$703</definedName>
    <definedName name="total0201">'[22]02-VRD'!$N$8</definedName>
    <definedName name="total0202">'[22]02-VRD'!$N$19</definedName>
    <definedName name="total0301">#REF!</definedName>
    <definedName name="total0302">#REF!</definedName>
    <definedName name="total0303">#REF!</definedName>
    <definedName name="total0304">#REF!</definedName>
    <definedName name="total0305">#REF!</definedName>
    <definedName name="total0306">#REF!</definedName>
    <definedName name="total0307">#REF!</definedName>
    <definedName name="total0308">#REF!</definedName>
    <definedName name="total0309">#REF!</definedName>
    <definedName name="total03101">#REF!</definedName>
    <definedName name="total03102">#REF!</definedName>
    <definedName name="total0311">#REF!</definedName>
    <definedName name="total0401">#REF!</definedName>
    <definedName name="total0402">#REF!</definedName>
    <definedName name="total0403">#REF!</definedName>
    <definedName name="total0404">#REF!</definedName>
    <definedName name="total0405">#REF!</definedName>
    <definedName name="total0406">#REF!</definedName>
    <definedName name="total0407">#REF!</definedName>
    <definedName name="total0408">#REF!</definedName>
    <definedName name="total0409">#REF!</definedName>
    <definedName name="total0410">#REF!</definedName>
    <definedName name="total0411">#REF!</definedName>
    <definedName name="total0412">#REF!</definedName>
    <definedName name="total0413">#REF!</definedName>
    <definedName name="total0414">#REF!</definedName>
    <definedName name="total0415">#REF!</definedName>
    <definedName name="total0416">#REF!</definedName>
    <definedName name="total0417">#REF!</definedName>
    <definedName name="total0418">#REF!</definedName>
    <definedName name="total0419">#REF!</definedName>
    <definedName name="total0501">#REF!</definedName>
    <definedName name="total0502">#REF!</definedName>
    <definedName name="total0503">#REF!</definedName>
    <definedName name="total0601">#REF!</definedName>
    <definedName name="total0602">#REF!</definedName>
    <definedName name="total0603">#REF!</definedName>
    <definedName name="total0604">#REF!</definedName>
    <definedName name="total0605">#REF!</definedName>
    <definedName name="total0606">#REF!</definedName>
    <definedName name="total0701">#REF!</definedName>
    <definedName name="total0702">#REF!</definedName>
    <definedName name="total0703">#REF!</definedName>
    <definedName name="total0704">#REF!</definedName>
    <definedName name="total0705">#REF!</definedName>
    <definedName name="total0706">#REF!</definedName>
    <definedName name="total0707">#REF!</definedName>
    <definedName name="total0708">#REF!</definedName>
    <definedName name="total0709">#REF!</definedName>
    <definedName name="total0710">#REF!</definedName>
    <definedName name="total0711">#REF!</definedName>
    <definedName name="total0712">#REF!</definedName>
    <definedName name="total0713">#REF!</definedName>
    <definedName name="total0714">#REF!</definedName>
    <definedName name="total0715">#REF!</definedName>
    <definedName name="total0716">#REF!</definedName>
    <definedName name="total0717">#REF!</definedName>
    <definedName name="total0718">#REF!</definedName>
    <definedName name="total0719">#REF!</definedName>
    <definedName name="total0720">#REF!</definedName>
    <definedName name="total0721">#REF!</definedName>
    <definedName name="total0722">#REF!</definedName>
    <definedName name="total0801">#REF!</definedName>
    <definedName name="total0802">#REF!</definedName>
    <definedName name="total0803">#REF!</definedName>
    <definedName name="total0804">#REF!</definedName>
    <definedName name="total0805">#REF!</definedName>
    <definedName name="total0806">#REF!</definedName>
    <definedName name="total0807">#REF!</definedName>
    <definedName name="total0901">#REF!</definedName>
    <definedName name="total0902">#REF!</definedName>
    <definedName name="total0903">#REF!</definedName>
    <definedName name="total0904">#REF!</definedName>
    <definedName name="total0905">#REF!</definedName>
    <definedName name="total0906">#REF!</definedName>
    <definedName name="total0907">#REF!</definedName>
    <definedName name="total0908">#REF!</definedName>
    <definedName name="total0909">#REF!</definedName>
    <definedName name="total0910">#REF!</definedName>
    <definedName name="total1001">#REF!</definedName>
    <definedName name="total1002">#REF!</definedName>
    <definedName name="total1101">'[22]11-Espaces verts'!$N$8</definedName>
    <definedName name="total1201">'[22]12-Signalétique'!$N$8</definedName>
    <definedName name="total1202">'[22]12-Signalétique'!$N$23</definedName>
    <definedName name="totalht1">#REF!</definedName>
    <definedName name="totalht1E">#REF!</definedName>
    <definedName name="TOURNUS">#REF!</definedName>
    <definedName name="tranche_1">'[5]Financ.'!$C$33</definedName>
    <definedName name="tranche_2">'[5]Financ.'!$C$40</definedName>
    <definedName name="tva">'[12]1. Hypgén'!$E$45</definedName>
    <definedName name="tvaene">'[5]inflateurs'!$B$34</definedName>
    <definedName name="Tx_actu">'[23]Récapitulation'!#REF!</definedName>
    <definedName name="tx_an">#REF!</definedName>
    <definedName name="TX_int_BEA">'[11]données d''entrée'!$D$15</definedName>
    <definedName name="TX_int_CP_DC">'[11]données d''entrée'!$D$12</definedName>
    <definedName name="TX_int_MOP">'[11]données d''entrée'!$D$11</definedName>
    <definedName name="TX_INT_PREFI">'[11]données d''entrée'!$D$17</definedName>
    <definedName name="tx_m">#REF!</definedName>
    <definedName name="tx_rem_fp">'[5]Financ.'!$C$64</definedName>
    <definedName name="TypeConcours">'[10]Liste'!$G$3</definedName>
    <definedName name="TypePret">#REF!</definedName>
    <definedName name="TypeTaux">'[10]Liste'!#REF!</definedName>
    <definedName name="UNIC">#REF!</definedName>
    <definedName name="ValeurTauxFixe">'[10]Liste'!$C$22</definedName>
    <definedName name="VAN">#REF!</definedName>
    <definedName name="VAUCONSANT">#REF!</definedName>
    <definedName name="WCLEV">#REF!</definedName>
    <definedName name="WFRY">#REF!</definedName>
    <definedName name="WTECH">#REF!</definedName>
    <definedName name="ZANUSSI">#REF!</definedName>
    <definedName name="_xlnm.Print_Area" localSheetId="0">'CADRE 1'!$A$2:$F$98</definedName>
  </definedNames>
  <calcPr fullCalcOnLoad="1"/>
</workbook>
</file>

<file path=xl/sharedStrings.xml><?xml version="1.0" encoding="utf-8"?>
<sst xmlns="http://schemas.openxmlformats.org/spreadsheetml/2006/main" count="160" uniqueCount="127">
  <si>
    <t>Promotion</t>
  </si>
  <si>
    <t>Assurances</t>
  </si>
  <si>
    <t>P1/2 - Electricité</t>
  </si>
  <si>
    <t>Frais de gestion</t>
  </si>
  <si>
    <t>TOTAL</t>
  </si>
  <si>
    <t>Fréquentation totale</t>
  </si>
  <si>
    <t>Sous-traitance nettoyage</t>
  </si>
  <si>
    <t>Recettes totales HT</t>
  </si>
  <si>
    <t>P1 - Fluides</t>
  </si>
  <si>
    <t>P2 - Maintenance</t>
  </si>
  <si>
    <t>P1/3 - Eau</t>
  </si>
  <si>
    <t>P1/4 - Produits traitement eau</t>
  </si>
  <si>
    <t>Primes</t>
  </si>
  <si>
    <t>FREQUENTATION</t>
  </si>
  <si>
    <t>Formation</t>
  </si>
  <si>
    <t>Personnel salaires</t>
  </si>
  <si>
    <t>Impôts et taxes hors taxes sur les salaires</t>
  </si>
  <si>
    <t>P2/1 Process (maintenance des installations techniques)</t>
  </si>
  <si>
    <t>P2/2 FM (Facilities Management  : maintenance autres installations)</t>
  </si>
  <si>
    <t>P1/1 - Chauffage</t>
  </si>
  <si>
    <t>P2/3 Analyses ARS</t>
  </si>
  <si>
    <t>Autres charges d'exploitation</t>
  </si>
  <si>
    <t>CHARGES HT</t>
  </si>
  <si>
    <t>Personnel</t>
  </si>
  <si>
    <t>Dette projet</t>
  </si>
  <si>
    <t>ANNEE</t>
  </si>
  <si>
    <t>Charges Diverses de gestion</t>
  </si>
  <si>
    <t>Redevances d'occupation du domaine public partie fixe</t>
  </si>
  <si>
    <t>Redevances d'occupation du domaine public partie variable</t>
  </si>
  <si>
    <t>Autres charges diverses de gestion</t>
  </si>
  <si>
    <t xml:space="preserve">Dotation aux amortissements et provisions </t>
  </si>
  <si>
    <t>Dotations aux amortissements des biens</t>
  </si>
  <si>
    <t>Dotations aux prov pour charges retraite</t>
  </si>
  <si>
    <t>Dotations aux prov.pour risques et charges</t>
  </si>
  <si>
    <t>Dotations aux prov pour dépréciation</t>
  </si>
  <si>
    <t>RESULTAT D'EXPLOITATION</t>
  </si>
  <si>
    <t>Charges Financières</t>
  </si>
  <si>
    <t>RESULTAT COURANT</t>
  </si>
  <si>
    <t>RESULTAT NET COMPTABLE</t>
  </si>
  <si>
    <t>Charges sociales</t>
  </si>
  <si>
    <t>Excédent Brut d'Exploitation</t>
  </si>
  <si>
    <t>TOTAL DES CHARGES D'EXPLOITATION</t>
  </si>
  <si>
    <t xml:space="preserve">Produits Financiers </t>
  </si>
  <si>
    <t>Produits Exceptionels</t>
  </si>
  <si>
    <t>Charges Exceptionnels</t>
  </si>
  <si>
    <t>Impôts sur les sociétés</t>
  </si>
  <si>
    <t>ACTIF</t>
  </si>
  <si>
    <t>Actif immobilisé</t>
  </si>
  <si>
    <t>Immobilisations incorporelles</t>
  </si>
  <si>
    <t>Immobilisations corporelles</t>
  </si>
  <si>
    <t xml:space="preserve">     dont construction</t>
  </si>
  <si>
    <t xml:space="preserve">     dont installations techniques, matériel, outillage</t>
  </si>
  <si>
    <t xml:space="preserve">     dont autres immobilisations corporelles</t>
  </si>
  <si>
    <t>Immobilisations en cours</t>
  </si>
  <si>
    <t>TOTAL ACTIF IMMOBILISE</t>
  </si>
  <si>
    <t>Tableau de passage des immobilisations</t>
  </si>
  <si>
    <t xml:space="preserve">   Montant brut Début d'année</t>
  </si>
  <si>
    <t xml:space="preserve">   + Acquisition/ immobilisation en cours</t>
  </si>
  <si>
    <t xml:space="preserve">   - Amortissement de l'année</t>
  </si>
  <si>
    <t>Actif Circulant</t>
  </si>
  <si>
    <t>Stocks</t>
  </si>
  <si>
    <t>Créances</t>
  </si>
  <si>
    <t>Compte de réserve de service de la dette</t>
  </si>
  <si>
    <t>Disponibilités</t>
  </si>
  <si>
    <t xml:space="preserve">     dont compte de GER</t>
  </si>
  <si>
    <t>TOTAL ACTIF CIRCULANT</t>
  </si>
  <si>
    <t>TOTAL ACTIF</t>
  </si>
  <si>
    <t>PASSIF</t>
  </si>
  <si>
    <t>Capital social</t>
  </si>
  <si>
    <t>Dette subordonnée d'actionnaires</t>
  </si>
  <si>
    <t>Réserves légales</t>
  </si>
  <si>
    <t>Report à nouveau</t>
  </si>
  <si>
    <t>Résultat de l'exercice</t>
  </si>
  <si>
    <t>Subventions d'investissement</t>
  </si>
  <si>
    <t>Provisions pour GER</t>
  </si>
  <si>
    <t>Provisions pour risques et charges</t>
  </si>
  <si>
    <t>TOTAL PROVISIONS</t>
  </si>
  <si>
    <t>Autres dettes financières</t>
  </si>
  <si>
    <t>TOTAL DETTES FINANCIERES</t>
  </si>
  <si>
    <t>Dettes fournisseurs et comptes rattachés</t>
  </si>
  <si>
    <t>Dettes fiscales et sociales</t>
  </si>
  <si>
    <t>TOTAL DETTES D'EXPLOITATION</t>
  </si>
  <si>
    <t>Autres dettes</t>
  </si>
  <si>
    <t>TOTAL DETTES</t>
  </si>
  <si>
    <t>TOTAL PASSIF</t>
  </si>
  <si>
    <t>Résultat opérationnel</t>
  </si>
  <si>
    <t>+ Amortissements, dépréciations et provisions</t>
  </si>
  <si>
    <t>- Variations du besoin en fonds de roulement</t>
  </si>
  <si>
    <t>- Frais financiers</t>
  </si>
  <si>
    <t xml:space="preserve">               dont Dette subordonnée d'actionnaires</t>
  </si>
  <si>
    <t xml:space="preserve">               dont Dette projet</t>
  </si>
  <si>
    <t xml:space="preserve">               dont Dette sécurisée</t>
  </si>
  <si>
    <t xml:space="preserve">               dont autres dettes</t>
  </si>
  <si>
    <t>+ Produits financiers</t>
  </si>
  <si>
    <t>- Impôt sur les sociétés</t>
  </si>
  <si>
    <t>-/+ Charges et produits exceptionnels liés à l'activité</t>
  </si>
  <si>
    <t>TOTAL FLUX TRESORERIE D'EXPLOITATION</t>
  </si>
  <si>
    <t>- Investissements corporels</t>
  </si>
  <si>
    <t xml:space="preserve">+ Produits de cessions d'immobilisations </t>
  </si>
  <si>
    <t>TOTAL FLUX DE TRESORERIE D'INVESTISSEMENT</t>
  </si>
  <si>
    <t>+ Augmentation de capital en numéraire</t>
  </si>
  <si>
    <t xml:space="preserve">               dont Fonds propres durs</t>
  </si>
  <si>
    <t xml:space="preserve">               dont autres instruments de capital</t>
  </si>
  <si>
    <t>- Dividendes versés</t>
  </si>
  <si>
    <t xml:space="preserve">               dont intérêts Dette subordonnée d'actionnaires</t>
  </si>
  <si>
    <t xml:space="preserve">               dont intérêts autres instruments de capital</t>
  </si>
  <si>
    <t>+ Emissions d'emprunts</t>
  </si>
  <si>
    <t xml:space="preserve">               dont autres Dettes</t>
  </si>
  <si>
    <t>- Remboursements d'emprunts</t>
  </si>
  <si>
    <t>FLUX DE TRESORERIE DE FINANCEMENT</t>
  </si>
  <si>
    <t>TRESORERIE DEBUT DE PERIODE</t>
  </si>
  <si>
    <t>VARIATION DE TRESORERIE</t>
  </si>
  <si>
    <t>TRESORERIE FIN DE PERIODE</t>
  </si>
  <si>
    <t>Dont Charges fiscales assises sur salaires</t>
  </si>
  <si>
    <t>Dont CET</t>
  </si>
  <si>
    <t>Dont Taxes Foncières</t>
  </si>
  <si>
    <t>Dont Autres impôts et taxes</t>
  </si>
  <si>
    <t xml:space="preserve">               dont Dette sécurisée (le cas échéant)</t>
  </si>
  <si>
    <t>Dette sécurisée (le cas échéant)</t>
  </si>
  <si>
    <r>
      <rPr>
        <b/>
        <sz val="10"/>
        <color indexed="8"/>
        <rFont val="Arial"/>
        <family val="2"/>
      </rPr>
      <t>TOTAL</t>
    </r>
    <r>
      <rPr>
        <sz val="10"/>
        <color indexed="8"/>
        <rFont val="Arial"/>
        <family val="2"/>
      </rPr>
      <t xml:space="preserve"> [Ensemble des fonds propres + Dette en risque]</t>
    </r>
  </si>
  <si>
    <t>RECETTES HT</t>
  </si>
  <si>
    <t>à détailler</t>
  </si>
  <si>
    <t>RESULTAT COURANT AVANT IMPÔTS</t>
  </si>
  <si>
    <t>CADRE N°3 : Tableau prévisionnnel des Flux de Trésorerie</t>
  </si>
  <si>
    <t>CADRE N°2 : Bilan Prévisionnel</t>
  </si>
  <si>
    <t>CADRE N°1 : Compte d'exploitation prévisionnel</t>
  </si>
  <si>
    <t>Dotations aux provisions de GER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</si>
</sst>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\+\ 0%;\-\ 0%"/>
    <numFmt numFmtId="169" formatCode="#,##0&quot; € / m2&quot;"/>
    <numFmt numFmtId="170" formatCode="#,##0.00[$€];[Red]\-#,##0.00[$€]"/>
    <numFmt numFmtId="171" formatCode="#,##0&quot; €&quot;"/>
    <numFmt numFmtId="172" formatCode="#,##0&quot; m3&quot;"/>
    <numFmt numFmtId="173" formatCode="#,##0.00&quot; h&quot;"/>
    <numFmt numFmtId="174" formatCode="#,##0&quot; sem&quot;"/>
    <numFmt numFmtId="175" formatCode="#,##0.0&quot; h&quot;"/>
    <numFmt numFmtId="176" formatCode="#,##0&quot; h&quot;"/>
    <numFmt numFmtId="177" formatCode="#,##0&quot; mois&quot;"/>
    <numFmt numFmtId="178" formatCode="_-* #,##0.00\ [$€-1]_-;\-* #,##0.00\ [$€-1]_-;_-* &quot;-&quot;??\ [$€-1]_-;_-@_-"/>
    <numFmt numFmtId="179" formatCode="0.000,&quot; Mwh&quot;"/>
    <numFmt numFmtId="180" formatCode="_-* #,##0.00\ [$€-40C]_-;\-* #,##0.00\ [$€-40C]_-;_-* &quot;-&quot;??\ [$€-40C]_-;_-@_-"/>
    <numFmt numFmtId="181" formatCode="#,##0\ &quot;Kwh&quot;"/>
    <numFmt numFmtId="182" formatCode="0_ ;\-0\ "/>
    <numFmt numFmtId="183" formatCode="[$-40C]dddd\ d\ mmmm\ yyyy"/>
    <numFmt numFmtId="184" formatCode="[$-F800]dddd\,\ mmmm\ dd\,\ yyyy"/>
    <numFmt numFmtId="185" formatCode="[$-40C]mmmm\-yy;@"/>
    <numFmt numFmtId="186" formatCode="[$-40C]mmmm\-yyyy;@"/>
    <numFmt numFmtId="187" formatCode="#,##0.0\ &quot;€&quot;"/>
    <numFmt numFmtId="188" formatCode="0.0"/>
    <numFmt numFmtId="189" formatCode="_-* #,##0.000\ [$€-40C]_-;\-* #,##0.000\ [$€-40C]_-;_-* &quot;-&quot;???\ [$€-40C]_-;_-@_-"/>
    <numFmt numFmtId="190" formatCode="0.0000"/>
    <numFmt numFmtId="191" formatCode="#,##0;[Red]\(#,##0\);\-"/>
    <numFmt numFmtId="192" formatCode="[$-40C]d\-mmm\-yy;@"/>
    <numFmt numFmtId="193" formatCode="_-* #,##0\ _€_-;\-* #,##0\ _€_-;_-* &quot;-&quot;??\ _€_-;_-@_-"/>
    <numFmt numFmtId="194" formatCode="0.000&quot; K€/m²&quot;"/>
    <numFmt numFmtId="195" formatCode="_-* #,##0.0\ _€_-;\-* #,##0.0\ _€_-;_-* &quot;-&quot;??\ _€_-;_-@_-"/>
    <numFmt numFmtId="196" formatCode="###&quot; m² SU&quot;"/>
    <numFmt numFmtId="197" formatCode="#,##0;\(#,##0\);\-"/>
    <numFmt numFmtId="198" formatCode="0.0&quot; m²&quot;"/>
    <numFmt numFmtId="199" formatCode="0&quot; m²&quot;"/>
    <numFmt numFmtId="200" formatCode="_-* #,##0.000\ [$€-1]_-;\-* #,##0.000\ [$€-1]_-;_-* &quot;-&quot;???\ [$€-1]_-;_-@_-"/>
    <numFmt numFmtId="201" formatCode="&quot;Cadre&quot;#,##0"/>
    <numFmt numFmtId="202" formatCode="&quot;Cadre &quot;#,##0"/>
  </numFmts>
  <fonts count="74">
    <font>
      <sz val="10"/>
      <name val="Arial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8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EYInterstate Light"/>
      <family val="0"/>
    </font>
    <font>
      <sz val="10"/>
      <name val="EYInterstate Light"/>
      <family val="0"/>
    </font>
    <font>
      <sz val="10"/>
      <name val="Verdana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5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5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B0F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rgb="FF00B0F0"/>
      <name val="Arial"/>
      <family val="2"/>
    </font>
    <font>
      <b/>
      <sz val="12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D8CB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 style="dashed"/>
      <top style="dashed"/>
      <bottom style="dashed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7" fillId="26" borderId="3" applyNumberFormat="0" applyAlignment="0" applyProtection="0"/>
    <xf numFmtId="0" fontId="51" fillId="27" borderId="1" applyNumberFormat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52" fillId="0" borderId="4">
      <alignment vertical="center"/>
      <protection/>
    </xf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26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Protection="0">
      <alignment vertical="center"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10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6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91" fontId="12" fillId="0" borderId="0" xfId="61" applyNumberFormat="1" applyFont="1" applyFill="1" applyBorder="1" applyAlignment="1">
      <alignment horizontal="center" vertical="center"/>
      <protection/>
    </xf>
    <xf numFmtId="191" fontId="11" fillId="33" borderId="0" xfId="61" applyNumberFormat="1" applyFont="1" applyFill="1" applyBorder="1" applyAlignment="1">
      <alignment horizontal="left" vertical="center"/>
      <protection/>
    </xf>
    <xf numFmtId="191" fontId="5" fillId="33" borderId="0" xfId="61" applyNumberFormat="1" applyFont="1" applyFill="1" applyBorder="1" applyAlignment="1">
      <alignment horizontal="left" vertical="center"/>
      <protection/>
    </xf>
    <xf numFmtId="191" fontId="0" fillId="33" borderId="0" xfId="61" applyNumberFormat="1" applyFont="1" applyFill="1" applyBorder="1" applyAlignment="1">
      <alignment horizontal="center" vertical="center"/>
      <protection/>
    </xf>
    <xf numFmtId="191" fontId="12" fillId="33" borderId="0" xfId="61" applyNumberFormat="1" applyFont="1" applyFill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5" fontId="0" fillId="0" borderId="11" xfId="65" applyNumberFormat="1" applyFont="1" applyFill="1" applyBorder="1" applyAlignment="1">
      <alignment horizontal="left" vertical="center"/>
    </xf>
    <xf numFmtId="182" fontId="66" fillId="19" borderId="12" xfId="33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3" fillId="14" borderId="0" xfId="27" applyNumberFormat="1" applyFont="1" applyBorder="1" applyAlignment="1">
      <alignment horizontal="left"/>
    </xf>
    <xf numFmtId="0" fontId="67" fillId="14" borderId="13" xfId="27" applyFont="1" applyBorder="1" applyAlignment="1">
      <alignment vertical="center"/>
    </xf>
    <xf numFmtId="0" fontId="67" fillId="14" borderId="0" xfId="27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3" fontId="68" fillId="0" borderId="15" xfId="0" applyNumberFormat="1" applyFont="1" applyFill="1" applyBorder="1" applyAlignment="1" applyProtection="1">
      <alignment horizontal="left" vertical="center"/>
      <protection locked="0"/>
    </xf>
    <xf numFmtId="3" fontId="68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right" vertical="center"/>
    </xf>
    <xf numFmtId="0" fontId="69" fillId="34" borderId="17" xfId="33" applyFont="1" applyFill="1" applyBorder="1" applyAlignment="1">
      <alignment horizontal="left" vertical="center"/>
    </xf>
    <xf numFmtId="167" fontId="69" fillId="34" borderId="17" xfId="33" applyNumberFormat="1" applyFont="1" applyFill="1" applyBorder="1" applyAlignment="1">
      <alignment horizontal="left" vertical="center"/>
    </xf>
    <xf numFmtId="0" fontId="69" fillId="19" borderId="0" xfId="33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7" fontId="68" fillId="0" borderId="15" xfId="0" applyNumberFormat="1" applyFont="1" applyFill="1" applyBorder="1" applyAlignment="1" applyProtection="1">
      <alignment horizontal="left" vertical="center"/>
      <protection locked="0"/>
    </xf>
    <xf numFmtId="0" fontId="67" fillId="14" borderId="18" xfId="27" applyFont="1" applyBorder="1" applyAlignment="1">
      <alignment vertical="center"/>
    </xf>
    <xf numFmtId="167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167" fontId="0" fillId="0" borderId="15" xfId="0" applyNumberFormat="1" applyFont="1" applyFill="1" applyBorder="1" applyAlignment="1" applyProtection="1">
      <alignment horizontal="left" vertical="center"/>
      <protection locked="0"/>
    </xf>
    <xf numFmtId="167" fontId="0" fillId="0" borderId="0" xfId="0" applyNumberFormat="1" applyFont="1" applyAlignment="1">
      <alignment horizontal="left"/>
    </xf>
    <xf numFmtId="0" fontId="69" fillId="34" borderId="19" xfId="33" applyFont="1" applyFill="1" applyBorder="1" applyAlignment="1">
      <alignment horizontal="left" vertical="center"/>
    </xf>
    <xf numFmtId="167" fontId="69" fillId="34" borderId="19" xfId="33" applyNumberFormat="1" applyFont="1" applyFill="1" applyBorder="1" applyAlignment="1">
      <alignment horizontal="left" vertical="center"/>
    </xf>
    <xf numFmtId="167" fontId="5" fillId="0" borderId="15" xfId="0" applyNumberFormat="1" applyFont="1" applyFill="1" applyBorder="1" applyAlignment="1" applyProtection="1">
      <alignment horizontal="right" vertical="center"/>
      <protection locked="0"/>
    </xf>
    <xf numFmtId="0" fontId="69" fillId="19" borderId="20" xfId="33" applyFont="1" applyBorder="1" applyAlignment="1">
      <alignment horizontal="left" vertical="center"/>
    </xf>
    <xf numFmtId="167" fontId="69" fillId="19" borderId="20" xfId="33" applyNumberFormat="1" applyFont="1" applyBorder="1" applyAlignment="1">
      <alignment horizontal="left" vertical="center"/>
    </xf>
    <xf numFmtId="0" fontId="69" fillId="19" borderId="21" xfId="33" applyFont="1" applyBorder="1" applyAlignment="1">
      <alignment horizontal="center" vertical="center"/>
    </xf>
    <xf numFmtId="191" fontId="12" fillId="0" borderId="0" xfId="61" applyNumberFormat="1" applyFont="1" applyAlignment="1">
      <alignment vertical="center"/>
      <protection/>
    </xf>
    <xf numFmtId="191" fontId="12" fillId="0" borderId="0" xfId="61" applyNumberFormat="1" applyFont="1" applyAlignment="1">
      <alignment horizontal="center" vertical="center"/>
      <protection/>
    </xf>
    <xf numFmtId="191" fontId="12" fillId="0" borderId="0" xfId="61" applyNumberFormat="1" applyFont="1" applyBorder="1" applyAlignment="1">
      <alignment horizontal="center" vertical="center"/>
      <protection/>
    </xf>
    <xf numFmtId="191" fontId="0" fillId="0" borderId="22" xfId="61" applyNumberFormat="1" applyFont="1" applyBorder="1" applyAlignment="1">
      <alignment vertical="center"/>
      <protection/>
    </xf>
    <xf numFmtId="191" fontId="0" fillId="0" borderId="0" xfId="61" applyNumberFormat="1" applyFont="1" applyBorder="1" applyAlignment="1">
      <alignment horizontal="center" vertical="center"/>
      <protection/>
    </xf>
    <xf numFmtId="191" fontId="67" fillId="19" borderId="12" xfId="33" applyNumberFormat="1" applyFont="1" applyBorder="1" applyAlignment="1">
      <alignment horizontal="center" vertical="center"/>
    </xf>
    <xf numFmtId="182" fontId="67" fillId="19" borderId="12" xfId="33" applyNumberFormat="1" applyFont="1" applyBorder="1" applyAlignment="1">
      <alignment horizontal="center" vertical="center"/>
    </xf>
    <xf numFmtId="191" fontId="14" fillId="0" borderId="0" xfId="61" applyNumberFormat="1" applyFont="1" applyAlignment="1">
      <alignment horizontal="center" vertical="center"/>
      <protection/>
    </xf>
    <xf numFmtId="191" fontId="12" fillId="35" borderId="23" xfId="61" applyNumberFormat="1" applyFont="1" applyFill="1" applyBorder="1" applyAlignment="1">
      <alignment vertical="center"/>
      <protection/>
    </xf>
    <xf numFmtId="191" fontId="12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Fill="1" applyBorder="1" applyAlignment="1">
      <alignment vertical="center"/>
      <protection/>
    </xf>
    <xf numFmtId="191" fontId="0" fillId="0" borderId="26" xfId="61" applyNumberFormat="1" applyFont="1" applyFill="1" applyBorder="1" applyAlignment="1">
      <alignment horizontal="center" vertical="center"/>
      <protection/>
    </xf>
    <xf numFmtId="191" fontId="0" fillId="0" borderId="27" xfId="61" applyNumberFormat="1" applyFont="1" applyBorder="1" applyAlignment="1">
      <alignment horizontal="center" vertical="center"/>
      <protection/>
    </xf>
    <xf numFmtId="191" fontId="0" fillId="0" borderId="22" xfId="61" applyNumberFormat="1" applyFont="1" applyFill="1" applyBorder="1" applyAlignment="1">
      <alignment vertical="center"/>
      <protection/>
    </xf>
    <xf numFmtId="191" fontId="0" fillId="0" borderId="28" xfId="61" applyNumberFormat="1" applyFont="1" applyFill="1" applyBorder="1" applyAlignment="1">
      <alignment horizontal="center" vertical="center"/>
      <protection/>
    </xf>
    <xf numFmtId="191" fontId="0" fillId="0" borderId="0" xfId="61" applyNumberFormat="1" applyFont="1" applyFill="1" applyBorder="1" applyAlignment="1">
      <alignment horizontal="center" vertical="center"/>
      <protection/>
    </xf>
    <xf numFmtId="191" fontId="15" fillId="0" borderId="22" xfId="61" applyNumberFormat="1" applyFont="1" applyFill="1" applyBorder="1" applyAlignment="1">
      <alignment vertical="center"/>
      <protection/>
    </xf>
    <xf numFmtId="191" fontId="15" fillId="0" borderId="28" xfId="61" applyNumberFormat="1" applyFont="1" applyFill="1" applyBorder="1" applyAlignment="1">
      <alignment horizontal="center" vertical="center"/>
      <protection/>
    </xf>
    <xf numFmtId="191" fontId="15" fillId="0" borderId="0" xfId="61" applyNumberFormat="1" applyFont="1" applyFill="1" applyBorder="1" applyAlignment="1">
      <alignment horizontal="center" vertical="center"/>
      <protection/>
    </xf>
    <xf numFmtId="191" fontId="0" fillId="0" borderId="29" xfId="61" applyNumberFormat="1" applyFont="1" applyFill="1" applyBorder="1" applyAlignment="1">
      <alignment vertical="center"/>
      <protection/>
    </xf>
    <xf numFmtId="191" fontId="0" fillId="0" borderId="30" xfId="61" applyNumberFormat="1" applyFont="1" applyFill="1" applyBorder="1" applyAlignment="1">
      <alignment horizontal="center" vertical="center"/>
      <protection/>
    </xf>
    <xf numFmtId="191" fontId="0" fillId="0" borderId="31" xfId="61" applyNumberFormat="1" applyFont="1" applyFill="1" applyBorder="1" applyAlignment="1">
      <alignment horizontal="center" vertical="center"/>
      <protection/>
    </xf>
    <xf numFmtId="191" fontId="5" fillId="36" borderId="32" xfId="61" applyNumberFormat="1" applyFont="1" applyFill="1" applyBorder="1" applyAlignment="1">
      <alignment vertical="center"/>
      <protection/>
    </xf>
    <xf numFmtId="191" fontId="5" fillId="36" borderId="33" xfId="61" applyNumberFormat="1" applyFont="1" applyFill="1" applyBorder="1" applyAlignment="1">
      <alignment horizontal="center" vertical="center"/>
      <protection/>
    </xf>
    <xf numFmtId="191" fontId="5" fillId="36" borderId="34" xfId="61" applyNumberFormat="1" applyFont="1" applyFill="1" applyBorder="1" applyAlignment="1">
      <alignment horizontal="center" vertical="center"/>
      <protection/>
    </xf>
    <xf numFmtId="191" fontId="70" fillId="37" borderId="35" xfId="61" applyNumberFormat="1" applyFont="1" applyFill="1" applyBorder="1" applyAlignment="1">
      <alignment vertical="center"/>
      <protection/>
    </xf>
    <xf numFmtId="191" fontId="16" fillId="37" borderId="36" xfId="61" applyNumberFormat="1" applyFont="1" applyFill="1" applyBorder="1" applyAlignment="1">
      <alignment horizontal="center" vertical="center"/>
      <protection/>
    </xf>
    <xf numFmtId="191" fontId="16" fillId="33" borderId="37" xfId="61" applyNumberFormat="1" applyFont="1" applyFill="1" applyBorder="1" applyAlignment="1">
      <alignment horizontal="center" vertical="center"/>
      <protection/>
    </xf>
    <xf numFmtId="191" fontId="17" fillId="37" borderId="22" xfId="61" applyNumberFormat="1" applyFont="1" applyFill="1" applyBorder="1" applyAlignment="1">
      <alignment vertical="center"/>
      <protection/>
    </xf>
    <xf numFmtId="191" fontId="17" fillId="37" borderId="14" xfId="61" applyNumberFormat="1" applyFont="1" applyFill="1" applyBorder="1" applyAlignment="1">
      <alignment horizontal="center" vertical="center"/>
      <protection/>
    </xf>
    <xf numFmtId="191" fontId="17" fillId="33" borderId="0" xfId="61" applyNumberFormat="1" applyFont="1" applyFill="1" applyBorder="1" applyAlignment="1">
      <alignment horizontal="center" vertical="center"/>
      <protection/>
    </xf>
    <xf numFmtId="191" fontId="17" fillId="37" borderId="38" xfId="61" applyNumberFormat="1" applyFont="1" applyFill="1" applyBorder="1" applyAlignment="1">
      <alignment vertical="center"/>
      <protection/>
    </xf>
    <xf numFmtId="191" fontId="17" fillId="37" borderId="39" xfId="61" applyNumberFormat="1" applyFont="1" applyFill="1" applyBorder="1" applyAlignment="1">
      <alignment horizontal="center" vertical="center"/>
      <protection/>
    </xf>
    <xf numFmtId="191" fontId="17" fillId="33" borderId="40" xfId="61" applyNumberFormat="1" applyFont="1" applyFill="1" applyBorder="1" applyAlignment="1">
      <alignment horizontal="center" vertical="center"/>
      <protection/>
    </xf>
    <xf numFmtId="191" fontId="5" fillId="34" borderId="23" xfId="61" applyNumberFormat="1" applyFont="1" applyFill="1" applyBorder="1" applyAlignment="1">
      <alignment vertical="center"/>
      <protection/>
    </xf>
    <xf numFmtId="191" fontId="5" fillId="34" borderId="24" xfId="61" applyNumberFormat="1" applyFont="1" applyFill="1" applyBorder="1" applyAlignment="1">
      <alignment horizontal="center" vertical="center"/>
      <protection/>
    </xf>
    <xf numFmtId="191" fontId="15" fillId="0" borderId="26" xfId="61" applyNumberFormat="1" applyFont="1" applyFill="1" applyBorder="1" applyAlignment="1">
      <alignment horizontal="center" vertical="center"/>
      <protection/>
    </xf>
    <xf numFmtId="191" fontId="0" fillId="0" borderId="27" xfId="61" applyNumberFormat="1" applyFont="1" applyFill="1" applyBorder="1" applyAlignment="1">
      <alignment horizontal="center" vertical="center"/>
      <protection/>
    </xf>
    <xf numFmtId="191" fontId="5" fillId="38" borderId="33" xfId="61" applyNumberFormat="1" applyFont="1" applyFill="1" applyBorder="1" applyAlignment="1">
      <alignment vertical="center"/>
      <protection/>
    </xf>
    <xf numFmtId="191" fontId="5" fillId="38" borderId="33" xfId="61" applyNumberFormat="1" applyFont="1" applyFill="1" applyBorder="1" applyAlignment="1">
      <alignment horizontal="center" vertical="center"/>
      <protection/>
    </xf>
    <xf numFmtId="191" fontId="5" fillId="38" borderId="32" xfId="61" applyNumberFormat="1" applyFont="1" applyFill="1" applyBorder="1" applyAlignment="1">
      <alignment horizontal="center" vertical="center"/>
      <protection/>
    </xf>
    <xf numFmtId="191" fontId="5" fillId="38" borderId="34" xfId="61" applyNumberFormat="1" applyFont="1" applyFill="1" applyBorder="1" applyAlignment="1">
      <alignment horizontal="center" vertical="center"/>
      <protection/>
    </xf>
    <xf numFmtId="191" fontId="12" fillId="37" borderId="23" xfId="61" applyNumberFormat="1" applyFont="1" applyFill="1" applyBorder="1" applyAlignment="1">
      <alignment horizontal="center" vertical="center" wrapText="1"/>
      <protection/>
    </xf>
    <xf numFmtId="191" fontId="12" fillId="37" borderId="24" xfId="61" applyNumberFormat="1" applyFont="1" applyFill="1" applyBorder="1" applyAlignment="1">
      <alignment horizontal="center" vertical="center"/>
      <protection/>
    </xf>
    <xf numFmtId="191" fontId="12" fillId="33" borderId="24" xfId="61" applyNumberFormat="1" applyFont="1" applyFill="1" applyBorder="1" applyAlignment="1">
      <alignment horizontal="center" vertical="center"/>
      <protection/>
    </xf>
    <xf numFmtId="0" fontId="71" fillId="0" borderId="0" xfId="61" applyFont="1">
      <alignment/>
      <protection/>
    </xf>
    <xf numFmtId="191" fontId="0" fillId="0" borderId="0" xfId="61" applyNumberFormat="1" applyFont="1" applyBorder="1" applyAlignment="1">
      <alignment vertical="center"/>
      <protection/>
    </xf>
    <xf numFmtId="191" fontId="72" fillId="19" borderId="12" xfId="61" applyNumberFormat="1" applyFont="1" applyFill="1" applyBorder="1" applyAlignment="1">
      <alignment horizontal="center" vertical="center"/>
      <protection/>
    </xf>
    <xf numFmtId="191" fontId="0" fillId="0" borderId="41" xfId="61" applyNumberFormat="1" applyFont="1" applyFill="1" applyBorder="1" applyAlignment="1">
      <alignment vertical="center"/>
      <protection/>
    </xf>
    <xf numFmtId="191" fontId="0" fillId="0" borderId="42" xfId="61" applyNumberFormat="1" applyFont="1" applyFill="1" applyBorder="1" applyAlignment="1">
      <alignment horizontal="center" vertical="center"/>
      <protection/>
    </xf>
    <xf numFmtId="191" fontId="0" fillId="0" borderId="43" xfId="61" applyNumberFormat="1" applyFont="1" applyFill="1" applyBorder="1" applyAlignment="1">
      <alignment horizontal="center" vertical="center"/>
      <protection/>
    </xf>
    <xf numFmtId="191" fontId="19" fillId="19" borderId="25" xfId="61" applyNumberFormat="1" applyFont="1" applyFill="1" applyBorder="1" applyAlignment="1">
      <alignment horizontal="center" vertical="center"/>
      <protection/>
    </xf>
    <xf numFmtId="191" fontId="10" fillId="19" borderId="26" xfId="61" applyNumberFormat="1" applyFont="1" applyFill="1" applyBorder="1" applyAlignment="1">
      <alignment horizontal="center" vertical="center"/>
      <protection/>
    </xf>
    <xf numFmtId="191" fontId="73" fillId="0" borderId="44" xfId="61" applyNumberFormat="1" applyFont="1" applyFill="1" applyBorder="1" applyAlignment="1">
      <alignment horizontal="center" vertical="center"/>
      <protection/>
    </xf>
    <xf numFmtId="191" fontId="10" fillId="19" borderId="27" xfId="61" applyNumberFormat="1" applyFont="1" applyFill="1" applyBorder="1" applyAlignment="1">
      <alignment horizontal="center" vertical="center"/>
      <protection/>
    </xf>
    <xf numFmtId="191" fontId="19" fillId="19" borderId="22" xfId="61" applyNumberFormat="1" applyFont="1" applyFill="1" applyBorder="1" applyAlignment="1">
      <alignment horizontal="center" vertical="center"/>
      <protection/>
    </xf>
    <xf numFmtId="191" fontId="10" fillId="19" borderId="28" xfId="61" applyNumberFormat="1" applyFont="1" applyFill="1" applyBorder="1" applyAlignment="1">
      <alignment horizontal="center" vertical="center"/>
      <protection/>
    </xf>
    <xf numFmtId="191" fontId="10" fillId="19" borderId="0" xfId="61" applyNumberFormat="1" applyFont="1" applyFill="1" applyBorder="1" applyAlignment="1">
      <alignment horizontal="center" vertical="center"/>
      <protection/>
    </xf>
    <xf numFmtId="191" fontId="19" fillId="19" borderId="41" xfId="61" applyNumberFormat="1" applyFont="1" applyFill="1" applyBorder="1" applyAlignment="1">
      <alignment horizontal="center" vertical="center"/>
      <protection/>
    </xf>
    <xf numFmtId="191" fontId="10" fillId="19" borderId="42" xfId="61" applyNumberFormat="1" applyFont="1" applyFill="1" applyBorder="1" applyAlignment="1">
      <alignment horizontal="center" vertical="center"/>
      <protection/>
    </xf>
    <xf numFmtId="191" fontId="10" fillId="19" borderId="43" xfId="61" applyNumberFormat="1" applyFont="1" applyFill="1" applyBorder="1" applyAlignment="1">
      <alignment horizontal="center" vertical="center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3" xfId="42"/>
    <cellStyle name="Entrée" xfId="43"/>
    <cellStyle name="Euro" xfId="44"/>
    <cellStyle name="Euro 2 3" xfId="45"/>
    <cellStyle name="Input Manuel" xfId="46"/>
    <cellStyle name="Insatisfaisant" xfId="47"/>
    <cellStyle name="Hyperlink" xfId="48"/>
    <cellStyle name="Followed Hyperlink" xfId="49"/>
    <cellStyle name="Comma" xfId="50"/>
    <cellStyle name="Comma [0]" xfId="51"/>
    <cellStyle name="Milliers 4" xfId="52"/>
    <cellStyle name="Currency" xfId="53"/>
    <cellStyle name="Currency [0]" xfId="54"/>
    <cellStyle name="Monétaire 30" xfId="55"/>
    <cellStyle name="Neutre" xfId="56"/>
    <cellStyle name="Normal 12" xfId="57"/>
    <cellStyle name="Normal 2" xfId="58"/>
    <cellStyle name="Normal 2 2" xfId="59"/>
    <cellStyle name="Normal 2 2 2" xfId="60"/>
    <cellStyle name="Normal 3" xfId="61"/>
    <cellStyle name="Normal 4" xfId="62"/>
    <cellStyle name="Normal 6" xfId="63"/>
    <cellStyle name="Note" xfId="64"/>
    <cellStyle name="Percent" xfId="65"/>
    <cellStyle name="Pourcentage 13" xfId="66"/>
    <cellStyle name="Pourcentage 2" xfId="67"/>
    <cellStyle name="Pourcentage 3" xfId="68"/>
    <cellStyle name="Satisfaisant" xfId="69"/>
    <cellStyle name="Sortie" xfId="70"/>
    <cellStyle name="Texte explicatif" xfId="71"/>
    <cellStyle name="Titre" xfId="72"/>
    <cellStyle name="Titre 2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eur\Mes%20documents\PRODUCTION\DRAVEIL\SENART%20VAL%20DE%20SEINE%20MPS%20-%20ANALYSE%20OFFR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imuX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grenob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kael\Desktop\NEVERS\ADEME-DC%20-%2030%20ans%20-%20Base%20-Toutes%20options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3;lisation%20r&#233;sidencep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ommunaut&#233;%20Urbaine%20du%20Mans%2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ABCS%20Montagny%207%20ans%20variante%20restau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model_sete_RIS_V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kbayeux\Documents\1%20-%20Conseil\11-Provins\112024%20%20Provins%20mod&#233;lisatio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CHNO%20Variante%20H&#244;tel%20d'netreprises%2024%20ans%20V1M4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ADEME-modeleconstruction%20%20(4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kcartier\Documents\Documents\D2X%20PRODUCTION\NOYON%2060\05%20CONCESSION\I%20OFFRES\OFFRES%201\ESPACE&#769;O\CD%20Espaceo%20CCPN%2028%20Avril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061202_bilan_tr&#233;soreri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isation%20finale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PGF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sb.spiebatignolles.fr/RESSOURCE%201%20GESTION%20DG/Gestion%202010/Tresorerie/TRESO/TRANSMISSION%20TRESO/LT2%202010%20envoy&#233;%20&#224;%20la%20tr&#233;so%20le%20090710/La%20Garenne%20Colombes%20Uses%20&amp;%20Sour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tualisation%20SIVERT%2024%20nov%20200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final%20V3+R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EP%20STOP_IMPUTBUD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125678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mmunaut&#233;%20Urbaine%20du%20Mans%203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ille%20de%20Besan&#231;on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sb.spiebatignolles.fr/0%20-%20ETUDES/91000%20Evry/03-AO/04-R&#233;ponse%20AO/02-Offre%20financiere%20-%20Pi&#232;ce%20n&#176;2/Modalit&#233;s%20financi&#232;res%2007.06.01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res"/>
      <sheetName val="Barême de notation"/>
      <sheetName val="Ouverture hebomadaire"/>
      <sheetName val="Personn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cheancier"/>
      <sheetName val="PRET"/>
      <sheetName val="OCLT"/>
      <sheetName val="Liste"/>
    </sheetNames>
    <sheetDataSet>
      <sheetData sheetId="3">
        <row r="3">
          <cell r="C3" t="str">
            <v>99999</v>
          </cell>
          <cell r="G3">
            <v>1</v>
          </cell>
        </row>
        <row r="6">
          <cell r="C6" t="str">
            <v>001</v>
          </cell>
        </row>
        <row r="7">
          <cell r="C7" t="str">
            <v>1</v>
          </cell>
        </row>
        <row r="8">
          <cell r="C8" t="str">
            <v>Prêt à Taux Fixe à échéance constante (C + i constant)</v>
          </cell>
        </row>
        <row r="9">
          <cell r="C9" t="str">
            <v>Communauté de Communes de CHAUNY</v>
          </cell>
        </row>
        <row r="12">
          <cell r="C12">
            <v>38898</v>
          </cell>
        </row>
        <row r="22">
          <cell r="C22">
            <v>4.1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données d'entrée"/>
      <sheetName val="Investissement BASE privé"/>
      <sheetName val="Investissement MOP"/>
      <sheetName val="Programme OPE"/>
      <sheetName val="VALOR DOMAINES"/>
      <sheetName val="Plan de Financement"/>
      <sheetName val="Recettes"/>
      <sheetName val="charges exploitation"/>
      <sheetName val="Base CP  cédé"/>
      <sheetName val="Base cP non cédé"/>
      <sheetName val="MOP"/>
      <sheetName val="BEA"/>
      <sheetName val="Fonds propres"/>
      <sheetName val="Préfinancement"/>
      <sheetName val="flux CP "/>
      <sheetName val="flux Public"/>
      <sheetName val="flux B.E.A"/>
      <sheetName val="risques"/>
      <sheetName val="Impacts budgétaires Ville"/>
      <sheetName val="Feuil2"/>
      <sheetName val="risques (2)"/>
    </sheetNames>
    <sheetDataSet>
      <sheetData sheetId="1">
        <row r="11">
          <cell r="D11">
            <v>0.034999999999999996</v>
          </cell>
        </row>
        <row r="12">
          <cell r="D12">
            <v>0.040999999999999995</v>
          </cell>
        </row>
        <row r="15">
          <cell r="D15">
            <v>0.040999999999999995</v>
          </cell>
        </row>
        <row r="17">
          <cell r="D17">
            <v>0.019799999999999998</v>
          </cell>
        </row>
        <row r="24">
          <cell r="C24">
            <v>1.02</v>
          </cell>
        </row>
      </sheetData>
      <sheetData sheetId="2">
        <row r="57">
          <cell r="E57">
            <v>8884330.668500207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Hypgé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ilanrénovation (2)"/>
      <sheetName val="Bilanrénovation"/>
      <sheetName val="Bilan PLS"/>
      <sheetName val="programme PLS"/>
      <sheetName val="Planning"/>
      <sheetName val="Grille de loyers"/>
      <sheetName val="base GH"/>
      <sheetName val="Feuil1"/>
      <sheetName val="Exploitation"/>
      <sheetName val="investisseur"/>
      <sheetName val="Hypothèses"/>
      <sheetName val="Charges"/>
      <sheetName val="Prêt senior"/>
      <sheetName val="Prêt mobilier"/>
      <sheetName val="Prêt PLS"/>
      <sheetName val="Feuil2"/>
    </sheetNames>
    <sheetDataSet>
      <sheetData sheetId="1">
        <row r="67">
          <cell r="E67">
            <v>6437016.43885</v>
          </cell>
        </row>
      </sheetData>
      <sheetData sheetId="10">
        <row r="2">
          <cell r="B2">
            <v>0.025</v>
          </cell>
        </row>
        <row r="3">
          <cell r="B3">
            <v>0.04</v>
          </cell>
        </row>
        <row r="7">
          <cell r="B7">
            <v>0.03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"/>
      <sheetName val="Synthèse Hypothèses"/>
      <sheetName val="Contrôle"/>
      <sheetName val="Prorata RT"/>
      <sheetName val="Prorata RT ST"/>
      <sheetName val="Compar Prix"/>
      <sheetName val="Adh. Communes"/>
      <sheetName val="Adhérents Tonnages"/>
      <sheetName val="Taux trimestriels"/>
      <sheetName val="Paramètres Généraux"/>
      <sheetName val="Paramètres Tonnages"/>
      <sheetName val="Pop desservie 5M"/>
      <sheetName val="Pop desservie JM"/>
      <sheetName val="Paramètres Collectes"/>
      <sheetName val="Paramètres Collectes Sélectives"/>
      <sheetName val="Paramètres Déchetteries"/>
      <sheetName val="Dates Traitement"/>
      <sheetName val="Scénarios Techniques"/>
      <sheetName val="Montants Traitement"/>
      <sheetName val="Paramètres Capacités"/>
      <sheetName val="Exploitation Traitement"/>
      <sheetName val="Subventions"/>
      <sheetName val="Barêmes Eco-Emballages"/>
      <sheetName val="Performance CS"/>
      <sheetName val="GRAF Recettes Eco-Emballage"/>
      <sheetName val="Recettes Eco-Emballages"/>
      <sheetName val="Prorata TVA 5,5"/>
      <sheetName val="Calendrier Investissements"/>
      <sheetName val="Investissements"/>
      <sheetName val="Durées d'amortissement"/>
      <sheetName val="Progression CS"/>
      <sheetName val="TonnagesBase"/>
      <sheetName val="Capacité"/>
      <sheetName val="Tonnages Estimés"/>
      <sheetName val="Calendrier"/>
      <sheetName val="Travaux1"/>
      <sheetName val="Travaux2"/>
      <sheetName val="Travaux3"/>
      <sheetName val="Travaux4"/>
      <sheetName val="Préfin1"/>
      <sheetName val="Préfin2"/>
      <sheetName val="Préfin3"/>
      <sheetName val="Préfin4"/>
      <sheetName val="Préfin5"/>
      <sheetName val="Prix de Revient"/>
      <sheetName val="Calculs FCTVA"/>
      <sheetName val="FCTVA"/>
      <sheetName val="Plan Fin Collectes"/>
      <sheetName val="Plan Fin Traitement EPCI"/>
      <sheetName val="Plan Fin Synthèse CT"/>
      <sheetName val="Emprunt T1"/>
      <sheetName val="Emprunt T2"/>
      <sheetName val="Emprunt T3"/>
      <sheetName val="Emprunt4"/>
      <sheetName val="Emprunt C1"/>
      <sheetName val="Emprunts Antérieurs EPCI"/>
      <sheetName val="GRAF Encours Dette antérieure"/>
      <sheetName val="GRAF Annuités Dette Antérieure"/>
      <sheetName val="Dette Antérieure EPCI"/>
      <sheetName val="Dette Collectes EPCI"/>
      <sheetName val="Dette Traitement EPCI"/>
      <sheetName val="Dette Globale Collectivité"/>
      <sheetName val="Graf Encours Global"/>
      <sheetName val="GRAF echéances"/>
      <sheetName val="Prepa graf Dettes"/>
      <sheetName val="Graf-Encours EPCI"/>
      <sheetName val="Graf Encours DSP"/>
      <sheetName val="Charges"/>
      <sheetName val="graf Charges &amp; Produits"/>
      <sheetName val="Recettes"/>
      <sheetName val="C.E.R."/>
      <sheetName val="Amortis anciens"/>
      <sheetName val="Amortis Inv"/>
      <sheetName val="Amortis Subv"/>
      <sheetName val="Amortissement"/>
      <sheetName val="Amortis FCTVA"/>
      <sheetName val="Budget"/>
      <sheetName val="Compte TVA"/>
      <sheetName val="Budget HT"/>
      <sheetName val="C.E.R. Syndicat Traitement"/>
      <sheetName val="Budget Syndicat Traitement"/>
      <sheetName val="Adhérents Contributions"/>
      <sheetName val="Graf Trésorerie"/>
      <sheetName val="Graf-contribution"/>
      <sheetName val="Prépa Graf"/>
      <sheetName val="Grafamortis"/>
      <sheetName val="Coûts Communes"/>
      <sheetName val="Contributions"/>
      <sheetName val="GRAF Comparaison"/>
      <sheetName val="GRAF Prix Comparaison"/>
      <sheetName val="Graf Effet des taux"/>
      <sheetName val="Comparaison"/>
      <sheetName val="FIN DU MODELE"/>
      <sheetName val="Affectation"/>
      <sheetName val="Evo-Déchets Verts"/>
      <sheetName val="DGF1"/>
      <sheetName val="DGF2"/>
      <sheetName val="Répartition"/>
      <sheetName val="Plan Fin Synthèse Communes"/>
      <sheetName val="Travaux5"/>
      <sheetName val="Travaux6"/>
      <sheetName val="Travaux7"/>
      <sheetName val="Travaux8"/>
      <sheetName val="Travaux9"/>
      <sheetName val="Travaux10"/>
      <sheetName val="Travaux11"/>
      <sheetName val="Travaux12"/>
      <sheetName val="Travaux13"/>
      <sheetName val="Préfin6"/>
      <sheetName val="Préfin7"/>
      <sheetName val="Préfin8"/>
      <sheetName val="Préfin9"/>
      <sheetName val="Préfin10"/>
      <sheetName val="Préfin11"/>
      <sheetName val="Préfin12"/>
      <sheetName val="Préfin13"/>
      <sheetName val="Paramètres DSP"/>
      <sheetName val="Travaux DSP"/>
      <sheetName val="Travaux1 DSP"/>
      <sheetName val="Travaux2 DSP"/>
      <sheetName val="Travaux3 DSP"/>
      <sheetName val="Travaux4 DSP"/>
      <sheetName val="Travaux5 DSP"/>
      <sheetName val="Travaux6 DSP"/>
      <sheetName val="Travaux7 DSP"/>
      <sheetName val="Travaux8 DSP"/>
      <sheetName val="Travaux9 DSP"/>
      <sheetName val="Préfin DSP"/>
      <sheetName val="Préfin1 DSP"/>
      <sheetName val="Préfin2 DSP"/>
      <sheetName val="Préfin3 DSP"/>
      <sheetName val="Préfin4 DSP"/>
      <sheetName val="Préfin5 DSP"/>
      <sheetName val="Préfin6 DSP"/>
      <sheetName val="Préfin7 DSP"/>
      <sheetName val="Préfin8 DSP"/>
      <sheetName val="Préfin9 DSP"/>
      <sheetName val="Soldespréfi DSP"/>
      <sheetName val="Plan Fin DSP"/>
      <sheetName val="Plan Fin Synthèse Délégataire"/>
      <sheetName val="Emprunt1 DSP"/>
      <sheetName val="Emprunt2 DSP"/>
      <sheetName val="Emprunt3 DSP"/>
      <sheetName val="Emprunt4 DSP"/>
      <sheetName val="Emprunt5 DSP"/>
      <sheetName val="Emprunt6 DSP"/>
      <sheetName val="Emprunt7 DSP"/>
      <sheetName val="Emprunt8 DSP"/>
      <sheetName val="Emprunt9 DSP"/>
      <sheetName val="Dette DSP"/>
      <sheetName val="Emprunt5"/>
      <sheetName val="Emprunt6"/>
      <sheetName val="Emprunt7"/>
      <sheetName val="Emprunt8"/>
      <sheetName val="Emprunt9"/>
      <sheetName val="Emprunt10"/>
      <sheetName val="Emprunt11"/>
      <sheetName val="Emprunt12"/>
      <sheetName val="Emprunt13"/>
      <sheetName val="Emprunt14"/>
      <sheetName val="Emprunt1 Com"/>
      <sheetName val="Emprunt2 Com"/>
      <sheetName val="Emprunt3 Com"/>
      <sheetName val="Emprunt4 Com"/>
      <sheetName val="Emprunt5 Com"/>
      <sheetName val="Dette Communes"/>
      <sheetName val="Plan Fin Annexe"/>
      <sheetName val="Budget Annexe"/>
      <sheetName val="Récup TVA VF"/>
      <sheetName val="Soldespréfi1"/>
    </sheetNames>
    <sheetDataSet>
      <sheetData sheetId="0">
        <row r="6">
          <cell r="E6">
            <v>1</v>
          </cell>
        </row>
        <row r="118">
          <cell r="E118">
            <v>2</v>
          </cell>
        </row>
      </sheetData>
      <sheetData sheetId="9">
        <row r="50">
          <cell r="B50">
            <v>0.041742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nnées_Montagny"/>
      <sheetName val="données Recettes_Montagny"/>
      <sheetName val="amot detteprivée1"/>
      <sheetName val="amot detteprivée Restau"/>
      <sheetName val="amot dette A1"/>
      <sheetName val="montagny affermage"/>
      <sheetName val="montagny Régie"/>
      <sheetName val="montagny affermage_restau"/>
      <sheetName val="Bilan affermage1"/>
      <sheetName val="Bilan affermage"/>
      <sheetName val="Bilan régie"/>
      <sheetName val="Bilan affermage RESTAU"/>
      <sheetName val="Mge sur FP Restau"/>
      <sheetName val="Mge sur FP1"/>
      <sheetName val="indexations et Recap"/>
    </sheetNames>
    <sheetDataSet>
      <sheetData sheetId="14">
        <row r="12">
          <cell r="B12">
            <v>0.0175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lateurs"/>
      <sheetName val="ETPEP1"/>
      <sheetName val="ETPMeLIF1"/>
      <sheetName val="ETPSLT1"/>
      <sheetName val="RETP1"/>
      <sheetName val="MAINTENANCE1"/>
      <sheetName val="PLANNING CP"/>
      <sheetName val="cout_actuel"/>
      <sheetName val="Gestion régie APP"/>
      <sheetName val="Gestion complete APP"/>
      <sheetName val="Gestion CP APP"/>
      <sheetName val="Gestion régie"/>
      <sheetName val="Gestion complete"/>
      <sheetName val="Gestion CP"/>
      <sheetName val="Rapport1 (1)"/>
      <sheetName val="Agents"/>
      <sheetName val="Financ."/>
      <sheetName val="PGM INVEST"/>
      <sheetName val="Maintenance"/>
      <sheetName val="frais fi intercalaire ppp"/>
      <sheetName val="amot detteC"/>
      <sheetName val="amot detteNC"/>
      <sheetName val="amot dette régie RISQ"/>
      <sheetName val="amot dette régie"/>
      <sheetName val="amot dette MP RISQ"/>
      <sheetName val="amot dette MP"/>
      <sheetName val="Flux RISQ"/>
      <sheetName val="Flux"/>
      <sheetName val="Mge sur FP"/>
      <sheetName val="Risques "/>
      <sheetName val="tableau éval"/>
      <sheetName val="RISK"/>
      <sheetName val="RECAP"/>
      <sheetName val="Synthèse"/>
    </sheetNames>
    <sheetDataSet>
      <sheetData sheetId="16">
        <row r="16">
          <cell r="C16">
            <v>396794.1176470588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rritoire "/>
      <sheetName val="cadrage "/>
      <sheetName val="scolaires "/>
      <sheetName val="Surfaces  "/>
      <sheetName val="Coûts"/>
      <sheetName val="indicateurs"/>
      <sheetName val="Aemco"/>
      <sheetName val="CR prévisionnel "/>
      <sheetName val="Planning "/>
      <sheetName val="Feuil1"/>
    </sheetNames>
    <sheetDataSet>
      <sheetData sheetId="5">
        <row r="3">
          <cell r="B3">
            <v>0.09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imulations"/>
      <sheetName val="Hyp Source"/>
      <sheetName val="Synthèse"/>
      <sheetName val="1. Hypgén"/>
      <sheetName val="2. Hypconst"/>
      <sheetName val="3. Construction"/>
      <sheetName val="Réduction"/>
      <sheetName val="4. Recettes"/>
      <sheetName val="5. Immo. Renouv."/>
      <sheetName val="6. Exploitation"/>
      <sheetName val="13. Ratios"/>
      <sheetName val="7. I.S."/>
      <sheetName val="8. Fints."/>
      <sheetName val="9. Trésorerie"/>
      <sheetName val="10. Bilan"/>
      <sheetName val="11. Dividendes"/>
      <sheetName val="12. Tab. de fin."/>
      <sheetName val="14. Tests"/>
      <sheetName val="15. Graphiques"/>
      <sheetName val="16. Autr Calc"/>
    </sheetNames>
    <sheetDataSet>
      <sheetData sheetId="3">
        <row r="299">
          <cell r="A299">
            <v>1</v>
          </cell>
          <cell r="B299">
            <v>2</v>
          </cell>
          <cell r="C299">
            <v>3</v>
          </cell>
          <cell r="D299">
            <v>4</v>
          </cell>
          <cell r="E299">
            <v>5</v>
          </cell>
          <cell r="F299">
            <v>6</v>
          </cell>
          <cell r="G299">
            <v>7</v>
          </cell>
          <cell r="H299">
            <v>8</v>
          </cell>
          <cell r="I299">
            <v>9</v>
          </cell>
          <cell r="J299">
            <v>10</v>
          </cell>
          <cell r="K299">
            <v>11</v>
          </cell>
          <cell r="L299">
            <v>12</v>
          </cell>
        </row>
        <row r="300">
          <cell r="A300" t="str">
            <v>Janvier</v>
          </cell>
          <cell r="B300" t="str">
            <v>Février</v>
          </cell>
          <cell r="C300" t="str">
            <v>Mars</v>
          </cell>
          <cell r="D300" t="str">
            <v>Avril</v>
          </cell>
          <cell r="E300" t="str">
            <v>Mai</v>
          </cell>
          <cell r="F300" t="str">
            <v>Juin</v>
          </cell>
          <cell r="G300" t="str">
            <v>Juillet</v>
          </cell>
          <cell r="H300" t="str">
            <v>Août</v>
          </cell>
          <cell r="I300" t="str">
            <v>Septembre</v>
          </cell>
          <cell r="J300" t="str">
            <v>Octobre</v>
          </cell>
          <cell r="K300" t="str">
            <v>Novembre</v>
          </cell>
          <cell r="L300" t="str">
            <v>Décembre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 Hypgén"/>
      <sheetName val="2. Hypconst"/>
      <sheetName val="3. Construction"/>
      <sheetName val="préfi"/>
      <sheetName val="Loyers hors avances"/>
      <sheetName val="Rembt avances credit preneur"/>
      <sheetName val="échéancier 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DE FONCTIONNEMENT"/>
      <sheetName val="Evaluation Plannings"/>
      <sheetName val="Investissement matériel"/>
      <sheetName val="Plan de renouvellement"/>
      <sheetName val="GRILLE TARIFAIRE "/>
      <sheetName val="COMPTES D'EXPLOITATION 25 A "/>
      <sheetName val="CEX "/>
      <sheetName val="PERSONNELS"/>
      <sheetName val="Surfaces"/>
      <sheetName val="Investissement"/>
      <sheetName val="Financement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ilan"/>
      <sheetName val="bilan TR1"/>
      <sheetName val="bilan TR2"/>
      <sheetName val="Bilan TOTAL"/>
      <sheetName val="SCI apports"/>
      <sheetName val="controle"/>
      <sheetName val="Ventes"/>
      <sheetName val="postes bilan"/>
      <sheetName val="planning détaillé"/>
      <sheetName val="planning"/>
      <sheetName val="trésorerie"/>
      <sheetName val="travaux"/>
      <sheetName val="frais fi"/>
      <sheetName val="Insee"/>
      <sheetName val="Feuil1"/>
      <sheetName val="Prêt"/>
    </sheetNames>
    <sheetDataSet>
      <sheetData sheetId="0">
        <row r="79">
          <cell r="E79">
            <v>4641035.567640645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ph Evolution des taux"/>
      <sheetName val="parametres"/>
      <sheetName val="Préfi phase 1 sans actu"/>
      <sheetName val="Préfi phase 1 actu in fine"/>
      <sheetName val="Préfi phase 1 actu fildelo"/>
      <sheetName val="Récap préfi"/>
      <sheetName val="Amortissement phase 1 "/>
      <sheetName val="Amortissement phase 1 €"/>
      <sheetName val="Amortissement phase 1 BEA initi"/>
      <sheetName val="Préfi Centre de Tri non actu"/>
      <sheetName val="Préfi Centre de Tri in fine"/>
      <sheetName val="Amortissement Tri"/>
      <sheetName val="Détail calcul"/>
      <sheetName val="Calcul BEA"/>
      <sheetName val="Amortissement phase 1 et 2"/>
      <sheetName val="Amortissement centre de tri"/>
      <sheetName val="Annexes"/>
      <sheetName val="A5.4 Redevances fin mensuell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ableau récapitulatif"/>
      <sheetName val="01-Génie civil-second oeuvre"/>
      <sheetName val="02-VRD"/>
      <sheetName val="03-Courants forts"/>
      <sheetName val="04-Chauffage-clim"/>
      <sheetName val="05-Appareils élévateurs"/>
      <sheetName val="06-Groupe électrogène"/>
      <sheetName val="07-Courants faibles"/>
      <sheetName val="08-Protection incendie"/>
      <sheetName val="09-Plomberie-sanitaires"/>
      <sheetName val="10-Installation téléphonique"/>
      <sheetName val="11-Espaces verts"/>
      <sheetName val="12-Signalétique"/>
    </sheetNames>
    <sheetDataSet>
      <sheetData sheetId="1">
        <row r="8">
          <cell r="N8">
            <v>345176.6</v>
          </cell>
        </row>
        <row r="13">
          <cell r="N13">
            <v>546579.4100000001</v>
          </cell>
        </row>
        <row r="99">
          <cell r="N99">
            <v>137920.41499999998</v>
          </cell>
        </row>
        <row r="121">
          <cell r="N121">
            <v>302357.1243</v>
          </cell>
        </row>
        <row r="181">
          <cell r="N181">
            <v>1051970.5042999997</v>
          </cell>
        </row>
        <row r="343">
          <cell r="N343">
            <v>2153995.9441000004</v>
          </cell>
        </row>
        <row r="457">
          <cell r="N457">
            <v>42999.996</v>
          </cell>
        </row>
        <row r="468">
          <cell r="N468">
            <v>232600</v>
          </cell>
        </row>
        <row r="475">
          <cell r="N475">
            <v>348900</v>
          </cell>
        </row>
        <row r="490">
          <cell r="N490">
            <v>267499.99799999996</v>
          </cell>
        </row>
        <row r="514">
          <cell r="N514">
            <v>441900.00000000006</v>
          </cell>
        </row>
        <row r="562">
          <cell r="N562">
            <v>23300</v>
          </cell>
        </row>
        <row r="580">
          <cell r="N580">
            <v>348900.0040000001</v>
          </cell>
        </row>
        <row r="611">
          <cell r="N611">
            <v>174400</v>
          </cell>
        </row>
        <row r="644">
          <cell r="N644">
            <v>0</v>
          </cell>
        </row>
        <row r="652">
          <cell r="N652">
            <v>337200.00000000006</v>
          </cell>
        </row>
        <row r="665">
          <cell r="N665">
            <v>139499.99999999997</v>
          </cell>
        </row>
        <row r="697">
          <cell r="N697">
            <v>23000</v>
          </cell>
        </row>
        <row r="703">
          <cell r="N703">
            <v>10000</v>
          </cell>
        </row>
      </sheetData>
      <sheetData sheetId="2">
        <row r="8">
          <cell r="N8">
            <v>349000</v>
          </cell>
        </row>
        <row r="19">
          <cell r="N19">
            <v>247000</v>
          </cell>
        </row>
      </sheetData>
      <sheetData sheetId="11">
        <row r="8">
          <cell r="N8">
            <v>23200</v>
          </cell>
        </row>
      </sheetData>
      <sheetData sheetId="12">
        <row r="8">
          <cell r="N8">
            <v>4191.73</v>
          </cell>
        </row>
        <row r="23">
          <cell r="N23">
            <v>7408.2699999999995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on"/>
      <sheetName val="4- Intérêts interc."/>
      <sheetName val="U&amp;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Actualisation"/>
      <sheetName val="hypothèses"/>
      <sheetName val="MAF"/>
      <sheetName val="Préfinancement"/>
      <sheetName val="Yolande mensuel"/>
      <sheetName val="Annuités mensuelles"/>
      <sheetName val="Proposition 1 Onyx"/>
      <sheetName val="SWAP"/>
      <sheetName val="Solde sur OAT"/>
      <sheetName val="Amortissement subvention"/>
      <sheetName val="Taux contrat"/>
      <sheetName val="Amortis subvention taux contrat"/>
      <sheetName val="Résultat"/>
      <sheetName val="Impact subvention"/>
      <sheetName val="Préfinancement (2)"/>
      <sheetName val="Annuités mensuelles (2)"/>
      <sheetName val="Annuités mensuelles 14-4"/>
      <sheetName val="Annuités mensuelles 16-6"/>
      <sheetName val="Yolande V2+4 (2)"/>
      <sheetName val="Hypo CEP"/>
      <sheetName val="Compte d'Exploitation Y"/>
      <sheetName val="Compte d'Exploitation Y (2)"/>
      <sheetName val="Sensibilité Yolande"/>
      <sheetName val="Fiche CGE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e base"/>
      <sheetName val="Cout travaux MOP"/>
      <sheetName val="Coût travaux CP"/>
      <sheetName val="Tableau AMO"/>
      <sheetName val="Flux d'exploitation"/>
      <sheetName val="Base CP non cédé"/>
      <sheetName val="Base cP cédé"/>
      <sheetName val="MOP"/>
      <sheetName val="Synthèse "/>
      <sheetName val="Risques"/>
      <sheetName val="Feuil1"/>
    </sheetNames>
    <sheetDataSet>
      <sheetData sheetId="0">
        <row r="2">
          <cell r="B2" t="str">
            <v>PARKING PUBLIC D'AURIS EN OISANS</v>
          </cell>
        </row>
        <row r="3">
          <cell r="B3">
            <v>0.03</v>
          </cell>
        </row>
        <row r="25">
          <cell r="B25">
            <v>418.06020066889636</v>
          </cell>
          <cell r="D25">
            <v>40</v>
          </cell>
        </row>
        <row r="26">
          <cell r="B26">
            <v>25.08361204013378</v>
          </cell>
          <cell r="C26">
            <v>23</v>
          </cell>
          <cell r="D26">
            <v>40</v>
          </cell>
        </row>
        <row r="27">
          <cell r="B27">
            <v>5.016722408026756</v>
          </cell>
          <cell r="C27">
            <v>161</v>
          </cell>
          <cell r="D27">
            <v>40</v>
          </cell>
        </row>
      </sheetData>
      <sheetData sheetId="1">
        <row r="64">
          <cell r="D64">
            <v>3144027.458</v>
          </cell>
        </row>
        <row r="84">
          <cell r="D84">
            <v>3699758.623629481</v>
          </cell>
        </row>
      </sheetData>
      <sheetData sheetId="2">
        <row r="64">
          <cell r="D64">
            <v>3008549.96</v>
          </cell>
        </row>
        <row r="68">
          <cell r="D68">
            <v>565403.02</v>
          </cell>
        </row>
        <row r="69">
          <cell r="D69">
            <v>299000</v>
          </cell>
        </row>
        <row r="95">
          <cell r="D95">
            <v>3238255</v>
          </cell>
        </row>
        <row r="103">
          <cell r="E103">
            <v>3850871.5017772475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eurs"/>
      <sheetName val="Invest"/>
      <sheetName val="cout_actuel"/>
      <sheetName val="Coût_Pers"/>
      <sheetName val="planning cp"/>
      <sheetName val="Financ."/>
      <sheetName val="PGM INVEST"/>
      <sheetName val="Maintenance"/>
      <sheetName val="Préfi_phase1"/>
      <sheetName val="amot detteC"/>
      <sheetName val="amot detteNC"/>
      <sheetName val="Mge sur FP"/>
      <sheetName val="amot dette MP"/>
      <sheetName val="amot dette MP RISQ"/>
      <sheetName val="amot dette Régie"/>
      <sheetName val="amot dette Régie RISQ"/>
      <sheetName val="amot dette GG"/>
      <sheetName val="amot dette GG RISQ"/>
      <sheetName val="Flux"/>
      <sheetName val="Flux RISQ"/>
      <sheetName val="Risques "/>
      <sheetName val="tableau éval"/>
      <sheetName val="RISK"/>
      <sheetName val="RECAP"/>
      <sheetName val="recap_cout"/>
      <sheetName val="Synthèse"/>
      <sheetName val="Imputation budgétaire"/>
    </sheetNames>
    <sheetDataSet>
      <sheetData sheetId="0">
        <row r="1">
          <cell r="B1">
            <v>0.0327</v>
          </cell>
        </row>
        <row r="2">
          <cell r="B2">
            <v>0.0318</v>
          </cell>
        </row>
        <row r="3">
          <cell r="B3">
            <v>0.02</v>
          </cell>
        </row>
        <row r="5">
          <cell r="B5">
            <v>0.03</v>
          </cell>
        </row>
        <row r="8">
          <cell r="B8">
            <v>0.037</v>
          </cell>
        </row>
        <row r="10">
          <cell r="B10">
            <v>0.0525</v>
          </cell>
        </row>
        <row r="11">
          <cell r="B11">
            <v>0.04750000000000001</v>
          </cell>
        </row>
        <row r="12">
          <cell r="B12">
            <v>0.037</v>
          </cell>
        </row>
        <row r="13">
          <cell r="B13">
            <v>0.037</v>
          </cell>
        </row>
        <row r="14">
          <cell r="B14">
            <v>0.0125</v>
          </cell>
        </row>
        <row r="22">
          <cell r="B22">
            <v>0.15482</v>
          </cell>
        </row>
        <row r="26">
          <cell r="B26">
            <v>0.05</v>
          </cell>
        </row>
        <row r="27">
          <cell r="B27">
            <v>0</v>
          </cell>
        </row>
        <row r="31">
          <cell r="B31">
            <v>0.5</v>
          </cell>
        </row>
        <row r="34">
          <cell r="B34">
            <v>0.1</v>
          </cell>
        </row>
      </sheetData>
      <sheetData sheetId="3">
        <row r="8">
          <cell r="E8">
            <v>0</v>
          </cell>
        </row>
        <row r="17">
          <cell r="E17">
            <v>0</v>
          </cell>
        </row>
        <row r="26">
          <cell r="E26">
            <v>0</v>
          </cell>
        </row>
        <row r="35">
          <cell r="E35">
            <v>0</v>
          </cell>
        </row>
      </sheetData>
      <sheetData sheetId="4">
        <row r="2">
          <cell r="B2">
            <v>2</v>
          </cell>
        </row>
      </sheetData>
      <sheetData sheetId="5">
        <row r="11">
          <cell r="C11">
            <v>0</v>
          </cell>
          <cell r="J11">
            <v>0</v>
          </cell>
        </row>
        <row r="12">
          <cell r="C12">
            <v>0</v>
          </cell>
          <cell r="J12">
            <v>0</v>
          </cell>
        </row>
        <row r="13">
          <cell r="C13">
            <v>0</v>
          </cell>
          <cell r="J13">
            <v>0</v>
          </cell>
        </row>
        <row r="14">
          <cell r="C14">
            <v>0</v>
          </cell>
        </row>
        <row r="15">
          <cell r="C15">
            <v>0</v>
          </cell>
          <cell r="J15">
            <v>338664.368</v>
          </cell>
          <cell r="Q15">
            <v>2257762.4533333336</v>
          </cell>
          <cell r="W15">
            <v>451552.4906666667</v>
          </cell>
        </row>
        <row r="16">
          <cell r="C16">
            <v>0</v>
          </cell>
        </row>
        <row r="17">
          <cell r="C17">
            <v>0</v>
          </cell>
        </row>
        <row r="21">
          <cell r="C21">
            <v>6047578</v>
          </cell>
        </row>
        <row r="23">
          <cell r="I23">
            <v>6773287.36</v>
          </cell>
          <cell r="P23">
            <v>6773287.36</v>
          </cell>
        </row>
        <row r="24">
          <cell r="C24">
            <v>10</v>
          </cell>
        </row>
        <row r="26">
          <cell r="C26">
            <v>2011</v>
          </cell>
          <cell r="I26">
            <v>20</v>
          </cell>
          <cell r="P26">
            <v>3</v>
          </cell>
          <cell r="W26">
            <v>15</v>
          </cell>
        </row>
        <row r="27">
          <cell r="C27">
            <v>2020</v>
          </cell>
        </row>
        <row r="28">
          <cell r="P28">
            <v>20</v>
          </cell>
        </row>
        <row r="30">
          <cell r="C30">
            <v>2011</v>
          </cell>
        </row>
        <row r="31">
          <cell r="C31">
            <v>2013</v>
          </cell>
        </row>
        <row r="32">
          <cell r="C32">
            <v>2</v>
          </cell>
        </row>
        <row r="45">
          <cell r="C45">
            <v>0.76</v>
          </cell>
        </row>
        <row r="46">
          <cell r="C46">
            <v>0.05</v>
          </cell>
        </row>
        <row r="47">
          <cell r="C47">
            <v>0.19</v>
          </cell>
        </row>
        <row r="49">
          <cell r="B49">
            <v>5000</v>
          </cell>
        </row>
        <row r="64">
          <cell r="C64">
            <v>1.1</v>
          </cell>
        </row>
      </sheetData>
      <sheetData sheetId="20">
        <row r="75">
          <cell r="G75">
            <v>0</v>
          </cell>
        </row>
        <row r="76">
          <cell r="G76">
            <v>0</v>
          </cell>
        </row>
        <row r="77">
          <cell r="G77">
            <v>6773287.36</v>
          </cell>
        </row>
        <row r="78">
          <cell r="G78">
            <v>0</v>
          </cell>
        </row>
      </sheetData>
      <sheetData sheetId="22">
        <row r="13">
          <cell r="M13">
            <v>0.11454781250000001</v>
          </cell>
        </row>
        <row r="16">
          <cell r="M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.1 - secteurs d'usage"/>
      <sheetName val="A.2 - Sections Techniques"/>
      <sheetName val="A.5 - Coût d'exploit"/>
      <sheetName val="A.6 - consommations"/>
      <sheetName val="A7 Coûts remplacement"/>
      <sheetName val="A.8 - RECAP COUT FONCT.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DPGF"/>
      <sheetName val="Analyse des offres"/>
      <sheetName val="DPGF old"/>
      <sheetName val="DPGF Cuisine"/>
      <sheetName val="Débours"/>
      <sheetName val="Analyse &gt; EquipF. Var"/>
      <sheetName val="Analyse NBS &gt; EquipF"/>
      <sheetName val="Analyse Bonne &gt; EquipF"/>
      <sheetName val="Chariot distribution repas"/>
      <sheetName val="Tableau récapitulatif"/>
      <sheetName val="Quantitatif &amp; Débours"/>
      <sheetName val="Codes Fiches loc.(complt)"/>
      <sheetName val="Codes Fiches loc.(final)"/>
      <sheetName val="Débours (ss PU)"/>
      <sheetName val="Codes Loc"/>
      <sheetName val="PU-maison centrale"/>
      <sheetName val="Estimation 040729 - old"/>
      <sheetName val="Estimation 040729 Récap. - old"/>
      <sheetName val="Quantitatif Initial - old"/>
      <sheetName val="Pointage Fiches locaux - old"/>
      <sheetName val="PU - EPM - old"/>
      <sheetName val="DPGF Mobilier - Equip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"/>
      <sheetName val="Synthèse Hypothèses"/>
      <sheetName val="Contrôle"/>
      <sheetName val="Prorata RT"/>
      <sheetName val="Prorata RT ST"/>
      <sheetName val="Compar Prix"/>
      <sheetName val="Adh. Communes"/>
      <sheetName val="Adhérents Tonnages"/>
      <sheetName val="Taux trimestriels"/>
      <sheetName val="Duration des crédits"/>
      <sheetName val="Duration des crédits DSP"/>
      <sheetName val="Paramètres Généraux"/>
      <sheetName val="Paramètres Tonnages"/>
      <sheetName val="Pop desservie 5M"/>
      <sheetName val="Pop desservie JM"/>
      <sheetName val="Paramètres Collectes"/>
      <sheetName val="Paramètres Collectes Sélectives"/>
      <sheetName val="Paramètres Déchetteries"/>
      <sheetName val="Dates Traitement"/>
      <sheetName val="Scénarios Techniques"/>
      <sheetName val="Montants Traitement"/>
      <sheetName val="Paramètres Capacités"/>
      <sheetName val="Exploitation Traitement"/>
      <sheetName val="Subventions"/>
      <sheetName val="Barêmes Eco-Emballages"/>
      <sheetName val="Performance CS"/>
      <sheetName val="GRAF Recettes Eco-Emballage"/>
      <sheetName val="Recettes Eco-Emballages"/>
      <sheetName val="Prorata TVA 5,5"/>
      <sheetName val="Calendrier Investissements"/>
      <sheetName val="Investissements"/>
      <sheetName val="Durées d'amortissement"/>
      <sheetName val="Progression CS"/>
      <sheetName val="TonnagesBase"/>
      <sheetName val="Capacité"/>
      <sheetName val="Tonnages Estimés"/>
      <sheetName val="Calendrier"/>
      <sheetName val="Travaux1"/>
      <sheetName val="Travaux2"/>
      <sheetName val="Travaux3"/>
      <sheetName val="Travaux4"/>
      <sheetName val="Préfin1"/>
      <sheetName val="Préfin2"/>
      <sheetName val="Préfin3"/>
      <sheetName val="Préfin4"/>
      <sheetName val="Préfin5"/>
      <sheetName val="Travaux1 DSP"/>
      <sheetName val="Travaux2 DSP"/>
      <sheetName val="Travaux3 DSP"/>
      <sheetName val="Travaux4 DSP"/>
      <sheetName val="Préfin1 DSP"/>
      <sheetName val="Préfin2 DSP"/>
      <sheetName val="Préfin3 DSP"/>
      <sheetName val="Préfin4 DSP"/>
      <sheetName val="Préfin5 DSP"/>
      <sheetName val="Prix de Revient"/>
      <sheetName val="Calculs FCTVA"/>
      <sheetName val="FCTVA"/>
      <sheetName val="Plan Fin Collectes"/>
      <sheetName val="Plan Fin Traitement EPCI"/>
      <sheetName val="Plan Fin Synthèse CT"/>
      <sheetName val="Emprunt T1"/>
      <sheetName val="Emprunt T2"/>
      <sheetName val="Emprunt T3"/>
      <sheetName val="Emprunt4"/>
      <sheetName val="Emprunt C1"/>
      <sheetName val="Emprunts Antérieurs EPCI"/>
      <sheetName val="GRAF Encours Dette antérieure"/>
      <sheetName val="GRAF Annuités Dette Antérieure"/>
      <sheetName val="Dette Antérieure EPCI"/>
      <sheetName val="Dette Collectes Collectivité"/>
      <sheetName val="Dette Traitement Collectivité"/>
      <sheetName val="Dette Globale Collectivité"/>
      <sheetName val="Graf Encours Global"/>
      <sheetName val="GRAF echéances"/>
      <sheetName val="Prepa graf Dettes"/>
      <sheetName val="Graf-Encours EPCI"/>
      <sheetName val="Plan Fin DSP"/>
      <sheetName val="Plan Fin Synthèse Délégataire"/>
      <sheetName val="Emprunt2 DSP"/>
      <sheetName val="Emprunt3 DSP"/>
      <sheetName val="Emprunt4 DSP"/>
      <sheetName val="Emprunt5 DSP"/>
      <sheetName val="Dette DSP"/>
      <sheetName val="Graf Encours DSP"/>
      <sheetName val="Charges"/>
      <sheetName val="graf Charges &amp; Produits"/>
      <sheetName val="Recettes"/>
      <sheetName val="C.E.R."/>
      <sheetName val="Amortis anciens"/>
      <sheetName val="Amortis Inv"/>
      <sheetName val="Amortis Subv"/>
      <sheetName val="Amortissement"/>
      <sheetName val="Amortis FCTVA"/>
      <sheetName val="Budget"/>
      <sheetName val="Compte TVA"/>
      <sheetName val="Budget HT"/>
      <sheetName val="C.E.R. Syndicat Traitement"/>
      <sheetName val="Budget Syndicat Traitement"/>
      <sheetName val="Adhérents Contributions"/>
      <sheetName val="Graf Trésorerie"/>
      <sheetName val="Graf-contribution"/>
      <sheetName val="Prépa Graf"/>
      <sheetName val="Grafamortis"/>
      <sheetName val="Coûts Communes"/>
      <sheetName val="Contributions"/>
      <sheetName val="GRAF Comparaison"/>
      <sheetName val="GRAF Prix Comparaison"/>
      <sheetName val="Graf Effet des taux"/>
      <sheetName val="Comparaison"/>
      <sheetName val="FIN DU MODELE"/>
      <sheetName val="Affectation"/>
      <sheetName val="Evo-Déchets Verts"/>
      <sheetName val="DGF1"/>
      <sheetName val="DGF2"/>
      <sheetName val="Répartition"/>
      <sheetName val="Plan Fin Synthèse Communes"/>
      <sheetName val="Travaux5"/>
      <sheetName val="Travaux6"/>
      <sheetName val="Travaux7"/>
      <sheetName val="Travaux8"/>
      <sheetName val="Travaux9"/>
      <sheetName val="Travaux10"/>
      <sheetName val="Travaux11"/>
      <sheetName val="Travaux12"/>
      <sheetName val="Travaux13"/>
      <sheetName val="Préfin6"/>
      <sheetName val="Préfin7"/>
      <sheetName val="Préfin8"/>
      <sheetName val="Préfin9"/>
      <sheetName val="Préfin10"/>
      <sheetName val="Préfin11"/>
      <sheetName val="Préfin12"/>
      <sheetName val="Préfin13"/>
      <sheetName val="Paramètres DSP"/>
      <sheetName val="Travaux DSP"/>
      <sheetName val="Travaux5 DSP"/>
      <sheetName val="Travaux6 DSP"/>
      <sheetName val="Travaux7 DSP"/>
      <sheetName val="Travaux8 DSP"/>
      <sheetName val="Travaux9 DSP"/>
      <sheetName val="Préfin DSP"/>
      <sheetName val="Préfin6 DSP"/>
      <sheetName val="Préfin7 DSP"/>
      <sheetName val="Préfin8 DSP"/>
      <sheetName val="Préfin9 DSP"/>
      <sheetName val="Soldespréfi DSP"/>
      <sheetName val="Emprunt1 DSP"/>
      <sheetName val="Emprunt6 DSP"/>
      <sheetName val="Emprunt7 DSP"/>
      <sheetName val="Emprunt8 DSP"/>
      <sheetName val="Emprunt9 DSP"/>
      <sheetName val="Emprunt5"/>
      <sheetName val="Emprunt6"/>
      <sheetName val="Emprunt7"/>
      <sheetName val="Emprunt8"/>
      <sheetName val="Emprunt9"/>
      <sheetName val="Emprunt10"/>
      <sheetName val="Emprunt11"/>
      <sheetName val="Emprunt12"/>
      <sheetName val="Emprunt13"/>
      <sheetName val="Emprunt14"/>
      <sheetName val="Emprunt1 Com"/>
      <sheetName val="Emprunt2 Com"/>
      <sheetName val="Emprunt3 Com"/>
      <sheetName val="Emprunt4 Com"/>
      <sheetName val="Emprunt5 Com"/>
      <sheetName val="Dette Communes"/>
      <sheetName val="Plan Fin Annexe"/>
      <sheetName val="Budget Annexe"/>
      <sheetName val="Récup TVA VF"/>
      <sheetName val="Soldespréfi1"/>
    </sheetNames>
    <sheetDataSet>
      <sheetData sheetId="11">
        <row r="79">
          <cell r="B79">
            <v>25</v>
          </cell>
        </row>
        <row r="83">
          <cell r="B83">
            <v>0.05761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"/>
      <sheetName val="Synthèse Hypothèses"/>
      <sheetName val="Contrôle"/>
      <sheetName val="Prorata RT"/>
      <sheetName val="Prorata RT ST"/>
      <sheetName val="Compar Prix"/>
      <sheetName val="Adh. Communes"/>
      <sheetName val="Adhérents Tonnages"/>
      <sheetName val="Taux trimestriels"/>
      <sheetName val="Paramètres Généraux"/>
      <sheetName val="Paramètres Tonnages"/>
      <sheetName val="Pop desservie 5M"/>
      <sheetName val="Pop desservie JM"/>
      <sheetName val="Paramètres Collectes"/>
      <sheetName val="Paramètres Collectes Sélectives"/>
      <sheetName val="Paramètres Déchetteries"/>
      <sheetName val="Dates Traitement"/>
      <sheetName val="Montants Traitement"/>
      <sheetName val="Paramètres Capacités"/>
      <sheetName val="Exploitation Traitement"/>
      <sheetName val="Subventions"/>
      <sheetName val="Barêmes Eco-Emballages"/>
      <sheetName val="Performance CS"/>
      <sheetName val="GRAF Recettes Eco-Emballage"/>
      <sheetName val="Recettes Eco-Emballages"/>
      <sheetName val="Prorata TVA 5,5"/>
      <sheetName val="Calendrier Investissements"/>
      <sheetName val="Investissements"/>
      <sheetName val="Durées d'amortissement"/>
      <sheetName val="Progression CS"/>
      <sheetName val="TonnagesBase"/>
      <sheetName val="Capacité"/>
      <sheetName val="Tonnages Estimés"/>
      <sheetName val="Calendrier"/>
      <sheetName val="Travaux1"/>
      <sheetName val="Travaux2"/>
      <sheetName val="Travaux3"/>
      <sheetName val="Travaux4"/>
      <sheetName val="Préfin1"/>
      <sheetName val="Préfin2"/>
      <sheetName val="Préfin3"/>
      <sheetName val="Préfin4"/>
      <sheetName val="Préfin5"/>
      <sheetName val="Prix de Revient"/>
      <sheetName val="Calculs FCTVA"/>
      <sheetName val="FCTVA"/>
      <sheetName val="Plan Fin Collectes"/>
      <sheetName val="Plan Fin Traitement"/>
      <sheetName val="Plan Fin Synthèse Collectivité"/>
      <sheetName val="Emprunt T1"/>
      <sheetName val="Emprunt T2"/>
      <sheetName val="Emprunt T3"/>
      <sheetName val="Emprunt4"/>
      <sheetName val="Emprunt C1"/>
      <sheetName val="Emprunts Antérieurs EPCI"/>
      <sheetName val="GRAF Encours Dette antérieure"/>
      <sheetName val="GRAF Annuités Dette Antérieure"/>
      <sheetName val="Dette Antérieure Collectivité"/>
      <sheetName val="Dette Collectes Collectivité"/>
      <sheetName val="Dette Traitement Collectivité"/>
      <sheetName val="Dette Collectivité"/>
      <sheetName val="Graf Encours Global"/>
      <sheetName val="GRAF echéances"/>
      <sheetName val="Prepa graf Dettes"/>
      <sheetName val="Graf-Encours EPCI"/>
      <sheetName val="Graf Encours DSP"/>
      <sheetName val="Charges"/>
      <sheetName val="graf Charges &amp; Produits"/>
      <sheetName val="Recettes"/>
      <sheetName val="C.E.R."/>
      <sheetName val="Amortis anciens"/>
      <sheetName val="Amortis Inv"/>
      <sheetName val="Amortis Subv"/>
      <sheetName val="Amortissement"/>
      <sheetName val="Budget"/>
      <sheetName val="Compte TVA Collectivité"/>
      <sheetName val="Budget HT"/>
      <sheetName val="C.E.R. Syndicat Traitement"/>
      <sheetName val="Budget Syndicat Traitement"/>
      <sheetName val="Adhérents Contributions"/>
      <sheetName val="Graf Trésorerie"/>
      <sheetName val="Graf-contribution"/>
      <sheetName val="Prépa Graf"/>
      <sheetName val="Grafamortis"/>
      <sheetName val="Coûts Communes"/>
      <sheetName val="Contributions"/>
      <sheetName val="GRAF Comparaison"/>
      <sheetName val="GRAF Prix Comparaison"/>
      <sheetName val="Graf Effet des taux"/>
      <sheetName val="Comparaison"/>
      <sheetName val="FIN DU MODELE"/>
      <sheetName val="Affectation"/>
      <sheetName val="Evo-Déchets Verts"/>
      <sheetName val="DGF1"/>
      <sheetName val="DGF2"/>
      <sheetName val="Répartition"/>
      <sheetName val="Plan Fin Synthèse Communes"/>
      <sheetName val="Travaux5"/>
      <sheetName val="Travaux6"/>
      <sheetName val="Travaux7"/>
      <sheetName val="Travaux8"/>
      <sheetName val="Travaux9"/>
      <sheetName val="Travaux10"/>
      <sheetName val="Travaux11"/>
      <sheetName val="Travaux12"/>
      <sheetName val="Travaux13"/>
      <sheetName val="Préfin6"/>
      <sheetName val="Préfin7"/>
      <sheetName val="Préfin8"/>
      <sheetName val="Préfin9"/>
      <sheetName val="Préfin10"/>
      <sheetName val="Préfin11"/>
      <sheetName val="Préfin12"/>
      <sheetName val="Préfin13"/>
      <sheetName val="Paramètres DSP"/>
      <sheetName val="Travaux DSP"/>
      <sheetName val="Travaux1 DSP"/>
      <sheetName val="Travaux2 DSP"/>
      <sheetName val="Travaux3 DSP"/>
      <sheetName val="Travaux4 DSP"/>
      <sheetName val="Travaux5 DSP"/>
      <sheetName val="Travaux6 DSP"/>
      <sheetName val="Travaux7 DSP"/>
      <sheetName val="Travaux8 DSP"/>
      <sheetName val="Travaux9 DSP"/>
      <sheetName val="Préfin DSP"/>
      <sheetName val="Préfin1 DSP"/>
      <sheetName val="Préfin2 DSP"/>
      <sheetName val="Préfin3 DSP"/>
      <sheetName val="Préfin4 DSP"/>
      <sheetName val="Préfin5 DSP"/>
      <sheetName val="Préfin6 DSP"/>
      <sheetName val="Préfin7 DSP"/>
      <sheetName val="Préfin8 DSP"/>
      <sheetName val="Préfin9 DSP"/>
      <sheetName val="Soldespréfi DSP"/>
      <sheetName val="Plan Fin DSP"/>
      <sheetName val="Plan Fin Synthèse Délégataire"/>
      <sheetName val="Emprunt1 DSP"/>
      <sheetName val="Emprunt2 DSP"/>
      <sheetName val="Emprunt3 DSP"/>
      <sheetName val="Emprunt4 DSP"/>
      <sheetName val="Emprunt5 DSP"/>
      <sheetName val="Emprunt6 DSP"/>
      <sheetName val="Emprunt7 DSP"/>
      <sheetName val="Emprunt8 DSP"/>
      <sheetName val="Emprunt9 DSP"/>
      <sheetName val="Dette DSP"/>
      <sheetName val="Emprunt5"/>
      <sheetName val="Emprunt6"/>
      <sheetName val="Emprunt7"/>
      <sheetName val="Emprunt8"/>
      <sheetName val="Emprunt9"/>
      <sheetName val="Emprunt10"/>
      <sheetName val="Emprunt11"/>
      <sheetName val="Emprunt12"/>
      <sheetName val="Emprunt13"/>
      <sheetName val="Emprunt14"/>
      <sheetName val="Emprunt1 Com"/>
      <sheetName val="Emprunt2 Com"/>
      <sheetName val="Emprunt3 Com"/>
      <sheetName val="Emprunt4 Com"/>
      <sheetName val="Emprunt5 Com"/>
      <sheetName val="Dette Communes"/>
      <sheetName val="Plan Fin Annexe"/>
      <sheetName val="Budget Annexe"/>
      <sheetName val="Récup TVA VF"/>
      <sheetName val="Soldespréfi1"/>
    </sheetNames>
    <sheetDataSet>
      <sheetData sheetId="9">
        <row r="8">
          <cell r="B8">
            <v>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a)1) Tarif"/>
      <sheetName val="1-a)2-3) Recettes prov"/>
      <sheetName val="1-a)2-3) Graphique"/>
      <sheetName val="1-b)Tableau Calcul"/>
      <sheetName val="1-c) Var Prix (2)"/>
      <sheetName val="2-1) Plan Renouv."/>
      <sheetName val="1-Investissements"/>
      <sheetName val="Prod Patinoire"/>
      <sheetName val="Charg_expl Patinoire"/>
      <sheetName val="Prod Terrasses"/>
      <sheetName val="Charg_expl Terrasses"/>
      <sheetName val="Prod Hotel d'Agglo"/>
      <sheetName val="Charg_expl Hotel d'Agglo"/>
      <sheetName val="Prod Passages"/>
      <sheetName val="Charg_expl Passages"/>
      <sheetName val="Prod Sabatier"/>
      <sheetName val="Charg_expl Sabatier"/>
      <sheetName val="Prod Bras de fer"/>
      <sheetName val="Charg_expl Bras de fer"/>
      <sheetName val="1 Cpt résul Patinoire"/>
      <sheetName val="1 Cpt résul Terrasses"/>
      <sheetName val="1 Cpt résul Hotel d'Agglo"/>
      <sheetName val="1 Cpt résul Passages"/>
      <sheetName val="1 Cpt résul Sabatier"/>
      <sheetName val="1 Cpt résul Bras de fer"/>
      <sheetName val="1 Cpt résul consolidé"/>
      <sheetName val="1-2 Charges"/>
      <sheetName val="2-1 Financement"/>
      <sheetName val="2-1 Tarifs Patinoire"/>
      <sheetName val="2-1 Tarifs Terrasses"/>
      <sheetName val="2-1 Tarifs Hotel d'Agglo"/>
      <sheetName val="2-1 Tarifs Passages"/>
      <sheetName val="2-1 Tarifs Sabatier"/>
      <sheetName val="2-1 Tarifs Bras de fer"/>
      <sheetName val="2-2 Remb. emprunts"/>
      <sheetName val="2-3 Rendement"/>
      <sheetName val="3 &amp; 5 Amortissements"/>
      <sheetName val="4- Intérêts interc."/>
      <sheetName val="8-Récap Patinoire"/>
      <sheetName val="8-Récap Terrasses"/>
      <sheetName val="8-Récap Hotel d'Agglo"/>
      <sheetName val="8-Récap Passages"/>
      <sheetName val="8-Récap Sabatier"/>
      <sheetName val="8-Récap Bras de fer"/>
      <sheetName val="5-2 Planning renv"/>
      <sheetName val="6 Planning amort"/>
      <sheetName val="7 Bilan"/>
      <sheetName val="8-Récap consolidé"/>
      <sheetName val="Finan"/>
      <sheetName val="Amort"/>
    </sheetNames>
    <sheetDataSet>
      <sheetData sheetId="28">
        <row r="7">
          <cell r="D7" t="str">
            <v>Date de valeur (juin 2007)</v>
          </cell>
        </row>
      </sheetData>
      <sheetData sheetId="47">
        <row r="3">
          <cell r="E3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CP111"/>
  <sheetViews>
    <sheetView showGridLines="0" zoomScalePageLayoutView="0" workbookViewId="0" topLeftCell="A1">
      <pane ySplit="3" topLeftCell="A4" activePane="bottomLeft" state="frozen"/>
      <selection pane="topLeft" activeCell="A113" sqref="A113"/>
      <selection pane="bottomLeft" activeCell="B60" sqref="B60"/>
    </sheetView>
  </sheetViews>
  <sheetFormatPr defaultColWidth="0" defaultRowHeight="0" customHeight="1" zeroHeight="1"/>
  <cols>
    <col min="1" max="1" width="59.28125" style="2" customWidth="1"/>
    <col min="2" max="4" width="9.8515625" style="1" customWidth="1"/>
    <col min="5" max="8" width="10.421875" style="1" customWidth="1"/>
    <col min="9" max="94" width="10.421875" style="2" customWidth="1"/>
    <col min="95" max="16384" width="11.421875" style="2" customWidth="1"/>
  </cols>
  <sheetData>
    <row r="1" spans="1:10" s="6" customFormat="1" ht="33.75">
      <c r="A1" s="7" t="s">
        <v>125</v>
      </c>
      <c r="B1" s="8"/>
      <c r="C1" s="9"/>
      <c r="D1" s="9"/>
      <c r="E1" s="9"/>
      <c r="F1" s="9"/>
      <c r="G1" s="9"/>
      <c r="H1" s="9"/>
      <c r="I1" s="9"/>
      <c r="J1" s="10"/>
    </row>
    <row r="2" spans="1:6" s="4" customFormat="1" ht="16.5" customHeight="1">
      <c r="A2" s="2"/>
      <c r="B2" s="3"/>
      <c r="C2" s="11"/>
      <c r="D2" s="11"/>
      <c r="E2" s="11"/>
      <c r="F2" s="11"/>
    </row>
    <row r="3" spans="1:94" s="14" customFormat="1" ht="18.75" customHeight="1">
      <c r="A3" s="12"/>
      <c r="B3" s="13">
        <v>1</v>
      </c>
      <c r="C3" s="13">
        <f>+B3+1</f>
        <v>2</v>
      </c>
      <c r="D3" s="13">
        <f aca="true" t="shared" si="0" ref="D3:BO3">+C3+1</f>
        <v>3</v>
      </c>
      <c r="E3" s="13">
        <f t="shared" si="0"/>
        <v>4</v>
      </c>
      <c r="F3" s="13">
        <f t="shared" si="0"/>
        <v>5</v>
      </c>
      <c r="G3" s="13">
        <f t="shared" si="0"/>
        <v>6</v>
      </c>
      <c r="H3" s="13">
        <f t="shared" si="0"/>
        <v>7</v>
      </c>
      <c r="I3" s="13">
        <f t="shared" si="0"/>
        <v>8</v>
      </c>
      <c r="J3" s="13">
        <f t="shared" si="0"/>
        <v>9</v>
      </c>
      <c r="K3" s="13">
        <f t="shared" si="0"/>
        <v>10</v>
      </c>
      <c r="L3" s="13">
        <f t="shared" si="0"/>
        <v>11</v>
      </c>
      <c r="M3" s="13">
        <f t="shared" si="0"/>
        <v>12</v>
      </c>
      <c r="N3" s="13">
        <f t="shared" si="0"/>
        <v>13</v>
      </c>
      <c r="O3" s="13">
        <f t="shared" si="0"/>
        <v>14</v>
      </c>
      <c r="P3" s="13">
        <f t="shared" si="0"/>
        <v>15</v>
      </c>
      <c r="Q3" s="13">
        <f t="shared" si="0"/>
        <v>16</v>
      </c>
      <c r="R3" s="13">
        <f t="shared" si="0"/>
        <v>17</v>
      </c>
      <c r="S3" s="13">
        <f t="shared" si="0"/>
        <v>18</v>
      </c>
      <c r="T3" s="13">
        <f t="shared" si="0"/>
        <v>19</v>
      </c>
      <c r="U3" s="13">
        <f t="shared" si="0"/>
        <v>20</v>
      </c>
      <c r="V3" s="13">
        <f t="shared" si="0"/>
        <v>21</v>
      </c>
      <c r="W3" s="13">
        <f t="shared" si="0"/>
        <v>22</v>
      </c>
      <c r="X3" s="13">
        <f t="shared" si="0"/>
        <v>23</v>
      </c>
      <c r="Y3" s="13">
        <f t="shared" si="0"/>
        <v>24</v>
      </c>
      <c r="Z3" s="13">
        <f t="shared" si="0"/>
        <v>25</v>
      </c>
      <c r="AA3" s="13">
        <f t="shared" si="0"/>
        <v>26</v>
      </c>
      <c r="AB3" s="13">
        <f t="shared" si="0"/>
        <v>27</v>
      </c>
      <c r="AC3" s="13">
        <f t="shared" si="0"/>
        <v>28</v>
      </c>
      <c r="AD3" s="13">
        <f t="shared" si="0"/>
        <v>29</v>
      </c>
      <c r="AE3" s="13">
        <f t="shared" si="0"/>
        <v>30</v>
      </c>
      <c r="AF3" s="13">
        <f t="shared" si="0"/>
        <v>31</v>
      </c>
      <c r="AG3" s="13">
        <f t="shared" si="0"/>
        <v>32</v>
      </c>
      <c r="AH3" s="13">
        <f t="shared" si="0"/>
        <v>33</v>
      </c>
      <c r="AI3" s="13">
        <f t="shared" si="0"/>
        <v>34</v>
      </c>
      <c r="AJ3" s="13">
        <f t="shared" si="0"/>
        <v>35</v>
      </c>
      <c r="AK3" s="13">
        <f t="shared" si="0"/>
        <v>36</v>
      </c>
      <c r="AL3" s="13">
        <f t="shared" si="0"/>
        <v>37</v>
      </c>
      <c r="AM3" s="13">
        <f t="shared" si="0"/>
        <v>38</v>
      </c>
      <c r="AN3" s="13">
        <f t="shared" si="0"/>
        <v>39</v>
      </c>
      <c r="AO3" s="13">
        <f t="shared" si="0"/>
        <v>40</v>
      </c>
      <c r="AP3" s="13">
        <f t="shared" si="0"/>
        <v>41</v>
      </c>
      <c r="AQ3" s="13">
        <f t="shared" si="0"/>
        <v>42</v>
      </c>
      <c r="AR3" s="13">
        <f t="shared" si="0"/>
        <v>43</v>
      </c>
      <c r="AS3" s="13">
        <f t="shared" si="0"/>
        <v>44</v>
      </c>
      <c r="AT3" s="13">
        <f t="shared" si="0"/>
        <v>45</v>
      </c>
      <c r="AU3" s="13">
        <f t="shared" si="0"/>
        <v>46</v>
      </c>
      <c r="AV3" s="13">
        <f t="shared" si="0"/>
        <v>47</v>
      </c>
      <c r="AW3" s="13">
        <f t="shared" si="0"/>
        <v>48</v>
      </c>
      <c r="AX3" s="13">
        <f t="shared" si="0"/>
        <v>49</v>
      </c>
      <c r="AY3" s="13">
        <f t="shared" si="0"/>
        <v>50</v>
      </c>
      <c r="AZ3" s="13">
        <f t="shared" si="0"/>
        <v>51</v>
      </c>
      <c r="BA3" s="13">
        <f t="shared" si="0"/>
        <v>52</v>
      </c>
      <c r="BB3" s="13">
        <f t="shared" si="0"/>
        <v>53</v>
      </c>
      <c r="BC3" s="13">
        <f t="shared" si="0"/>
        <v>54</v>
      </c>
      <c r="BD3" s="13">
        <f t="shared" si="0"/>
        <v>55</v>
      </c>
      <c r="BE3" s="13">
        <f t="shared" si="0"/>
        <v>56</v>
      </c>
      <c r="BF3" s="13">
        <f t="shared" si="0"/>
        <v>57</v>
      </c>
      <c r="BG3" s="13">
        <f t="shared" si="0"/>
        <v>58</v>
      </c>
      <c r="BH3" s="13">
        <f t="shared" si="0"/>
        <v>59</v>
      </c>
      <c r="BI3" s="13">
        <f t="shared" si="0"/>
        <v>60</v>
      </c>
      <c r="BJ3" s="13">
        <f t="shared" si="0"/>
        <v>61</v>
      </c>
      <c r="BK3" s="13">
        <f t="shared" si="0"/>
        <v>62</v>
      </c>
      <c r="BL3" s="13">
        <f t="shared" si="0"/>
        <v>63</v>
      </c>
      <c r="BM3" s="13">
        <f t="shared" si="0"/>
        <v>64</v>
      </c>
      <c r="BN3" s="13">
        <f t="shared" si="0"/>
        <v>65</v>
      </c>
      <c r="BO3" s="13">
        <f t="shared" si="0"/>
        <v>66</v>
      </c>
      <c r="BP3" s="13">
        <f aca="true" t="shared" si="1" ref="BP3:CP3">+BO3+1</f>
        <v>67</v>
      </c>
      <c r="BQ3" s="13">
        <f t="shared" si="1"/>
        <v>68</v>
      </c>
      <c r="BR3" s="13">
        <f t="shared" si="1"/>
        <v>69</v>
      </c>
      <c r="BS3" s="13">
        <f t="shared" si="1"/>
        <v>70</v>
      </c>
      <c r="BT3" s="13">
        <f t="shared" si="1"/>
        <v>71</v>
      </c>
      <c r="BU3" s="13">
        <f t="shared" si="1"/>
        <v>72</v>
      </c>
      <c r="BV3" s="13">
        <f t="shared" si="1"/>
        <v>73</v>
      </c>
      <c r="BW3" s="13">
        <f t="shared" si="1"/>
        <v>74</v>
      </c>
      <c r="BX3" s="13">
        <f t="shared" si="1"/>
        <v>75</v>
      </c>
      <c r="BY3" s="13">
        <f t="shared" si="1"/>
        <v>76</v>
      </c>
      <c r="BZ3" s="13">
        <f t="shared" si="1"/>
        <v>77</v>
      </c>
      <c r="CA3" s="13">
        <f t="shared" si="1"/>
        <v>78</v>
      </c>
      <c r="CB3" s="13">
        <f t="shared" si="1"/>
        <v>79</v>
      </c>
      <c r="CC3" s="13">
        <f t="shared" si="1"/>
        <v>80</v>
      </c>
      <c r="CD3" s="13">
        <f t="shared" si="1"/>
        <v>81</v>
      </c>
      <c r="CE3" s="13">
        <f t="shared" si="1"/>
        <v>82</v>
      </c>
      <c r="CF3" s="13">
        <f t="shared" si="1"/>
        <v>83</v>
      </c>
      <c r="CG3" s="13">
        <f t="shared" si="1"/>
        <v>84</v>
      </c>
      <c r="CH3" s="13">
        <f t="shared" si="1"/>
        <v>85</v>
      </c>
      <c r="CI3" s="13">
        <f t="shared" si="1"/>
        <v>86</v>
      </c>
      <c r="CJ3" s="13">
        <f t="shared" si="1"/>
        <v>87</v>
      </c>
      <c r="CK3" s="13">
        <f t="shared" si="1"/>
        <v>88</v>
      </c>
      <c r="CL3" s="13">
        <f t="shared" si="1"/>
        <v>89</v>
      </c>
      <c r="CM3" s="13">
        <f t="shared" si="1"/>
        <v>90</v>
      </c>
      <c r="CN3" s="13">
        <f t="shared" si="1"/>
        <v>91</v>
      </c>
      <c r="CO3" s="13">
        <f t="shared" si="1"/>
        <v>92</v>
      </c>
      <c r="CP3" s="13">
        <f t="shared" si="1"/>
        <v>93</v>
      </c>
    </row>
    <row r="4" spans="1:2" s="17" customFormat="1" ht="14.25" customHeight="1">
      <c r="A4" s="15" t="s">
        <v>13</v>
      </c>
      <c r="B4" s="16"/>
    </row>
    <row r="5" spans="1:94" s="4" customFormat="1" ht="14.25" customHeight="1">
      <c r="A5" s="18" t="s">
        <v>121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</row>
    <row r="6" spans="1:94" s="4" customFormat="1" ht="14.25" customHeight="1">
      <c r="A6" s="18" t="s">
        <v>121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</row>
    <row r="7" spans="1:94" s="4" customFormat="1" ht="14.25" customHeight="1">
      <c r="A7" s="18" t="s">
        <v>121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  <c r="CD7" s="20">
        <v>0</v>
      </c>
      <c r="CE7" s="20">
        <v>0</v>
      </c>
      <c r="CF7" s="20">
        <v>0</v>
      </c>
      <c r="CG7" s="20">
        <v>0</v>
      </c>
      <c r="CH7" s="20">
        <v>0</v>
      </c>
      <c r="CI7" s="20">
        <v>0</v>
      </c>
      <c r="CJ7" s="20">
        <v>0</v>
      </c>
      <c r="CK7" s="20">
        <v>0</v>
      </c>
      <c r="CL7" s="20">
        <v>0</v>
      </c>
      <c r="CM7" s="20">
        <v>0</v>
      </c>
      <c r="CN7" s="20">
        <v>0</v>
      </c>
      <c r="CO7" s="20">
        <v>0</v>
      </c>
      <c r="CP7" s="20">
        <v>0</v>
      </c>
    </row>
    <row r="8" spans="1:94" s="4" customFormat="1" ht="14.25" customHeight="1">
      <c r="A8" s="18" t="s">
        <v>121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</row>
    <row r="9" spans="1:94" s="4" customFormat="1" ht="14.25" customHeight="1">
      <c r="A9" s="18" t="s">
        <v>121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</row>
    <row r="10" spans="1:94" s="4" customFormat="1" ht="14.25" customHeight="1">
      <c r="A10" s="18" t="s">
        <v>121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</row>
    <row r="11" spans="1:94" s="4" customFormat="1" ht="14.25" customHeight="1">
      <c r="A11" s="18" t="s">
        <v>121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</row>
    <row r="12" spans="1:94" s="4" customFormat="1" ht="14.25" customHeight="1">
      <c r="A12" s="18" t="s">
        <v>121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</row>
    <row r="13" spans="1:94" s="4" customFormat="1" ht="14.25" customHeight="1">
      <c r="A13" s="18" t="s">
        <v>121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</row>
    <row r="14" spans="1:94" s="4" customFormat="1" ht="14.25" customHeight="1">
      <c r="A14" s="18" t="s">
        <v>121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</row>
    <row r="15" spans="1:94" s="22" customFormat="1" ht="14.25" customHeight="1">
      <c r="A15" s="18" t="s">
        <v>121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</row>
    <row r="16" spans="1:94" s="22" customFormat="1" ht="14.25" customHeight="1">
      <c r="A16" s="18" t="s">
        <v>121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</row>
    <row r="17" spans="1:94" s="4" customFormat="1" ht="14.25" customHeight="1">
      <c r="A17" s="18" t="s">
        <v>121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</row>
    <row r="18" s="1" customFormat="1" ht="14.25" customHeight="1"/>
    <row r="19" spans="1:94" s="25" customFormat="1" ht="14.25" customHeight="1">
      <c r="A19" s="23" t="s">
        <v>5</v>
      </c>
      <c r="B19" s="24">
        <f aca="true" t="shared" si="2" ref="B19:Z19">SUM(B5:B10)+B11+B14+B17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0</v>
      </c>
      <c r="T19" s="24">
        <f t="shared" si="2"/>
        <v>0</v>
      </c>
      <c r="U19" s="24">
        <f t="shared" si="2"/>
        <v>0</v>
      </c>
      <c r="V19" s="24">
        <f t="shared" si="2"/>
        <v>0</v>
      </c>
      <c r="W19" s="24">
        <f t="shared" si="2"/>
        <v>0</v>
      </c>
      <c r="X19" s="24">
        <f t="shared" si="2"/>
        <v>0</v>
      </c>
      <c r="Y19" s="24">
        <f t="shared" si="2"/>
        <v>0</v>
      </c>
      <c r="Z19" s="24">
        <f t="shared" si="2"/>
        <v>0</v>
      </c>
      <c r="AA19" s="24">
        <f aca="true" t="shared" si="3" ref="AA19:CL19">SUM(AA5:AA10)+AA11+AA14+AA17</f>
        <v>0</v>
      </c>
      <c r="AB19" s="24">
        <f t="shared" si="3"/>
        <v>0</v>
      </c>
      <c r="AC19" s="24">
        <f t="shared" si="3"/>
        <v>0</v>
      </c>
      <c r="AD19" s="24">
        <f t="shared" si="3"/>
        <v>0</v>
      </c>
      <c r="AE19" s="24">
        <f t="shared" si="3"/>
        <v>0</v>
      </c>
      <c r="AF19" s="24">
        <f t="shared" si="3"/>
        <v>0</v>
      </c>
      <c r="AG19" s="24">
        <f t="shared" si="3"/>
        <v>0</v>
      </c>
      <c r="AH19" s="24">
        <f t="shared" si="3"/>
        <v>0</v>
      </c>
      <c r="AI19" s="24">
        <f t="shared" si="3"/>
        <v>0</v>
      </c>
      <c r="AJ19" s="24">
        <f t="shared" si="3"/>
        <v>0</v>
      </c>
      <c r="AK19" s="24">
        <f t="shared" si="3"/>
        <v>0</v>
      </c>
      <c r="AL19" s="24">
        <f t="shared" si="3"/>
        <v>0</v>
      </c>
      <c r="AM19" s="24">
        <f t="shared" si="3"/>
        <v>0</v>
      </c>
      <c r="AN19" s="24">
        <f t="shared" si="3"/>
        <v>0</v>
      </c>
      <c r="AO19" s="24">
        <f t="shared" si="3"/>
        <v>0</v>
      </c>
      <c r="AP19" s="24">
        <f t="shared" si="3"/>
        <v>0</v>
      </c>
      <c r="AQ19" s="24">
        <f t="shared" si="3"/>
        <v>0</v>
      </c>
      <c r="AR19" s="24">
        <f t="shared" si="3"/>
        <v>0</v>
      </c>
      <c r="AS19" s="24">
        <f t="shared" si="3"/>
        <v>0</v>
      </c>
      <c r="AT19" s="24">
        <f t="shared" si="3"/>
        <v>0</v>
      </c>
      <c r="AU19" s="24">
        <f t="shared" si="3"/>
        <v>0</v>
      </c>
      <c r="AV19" s="24">
        <f t="shared" si="3"/>
        <v>0</v>
      </c>
      <c r="AW19" s="24">
        <f t="shared" si="3"/>
        <v>0</v>
      </c>
      <c r="AX19" s="24">
        <f t="shared" si="3"/>
        <v>0</v>
      </c>
      <c r="AY19" s="24">
        <f t="shared" si="3"/>
        <v>0</v>
      </c>
      <c r="AZ19" s="24">
        <f t="shared" si="3"/>
        <v>0</v>
      </c>
      <c r="BA19" s="24">
        <f t="shared" si="3"/>
        <v>0</v>
      </c>
      <c r="BB19" s="24">
        <f t="shared" si="3"/>
        <v>0</v>
      </c>
      <c r="BC19" s="24">
        <f t="shared" si="3"/>
        <v>0</v>
      </c>
      <c r="BD19" s="24">
        <f t="shared" si="3"/>
        <v>0</v>
      </c>
      <c r="BE19" s="24">
        <f t="shared" si="3"/>
        <v>0</v>
      </c>
      <c r="BF19" s="24">
        <f t="shared" si="3"/>
        <v>0</v>
      </c>
      <c r="BG19" s="24">
        <f t="shared" si="3"/>
        <v>0</v>
      </c>
      <c r="BH19" s="24">
        <f t="shared" si="3"/>
        <v>0</v>
      </c>
      <c r="BI19" s="24">
        <f t="shared" si="3"/>
        <v>0</v>
      </c>
      <c r="BJ19" s="24">
        <f t="shared" si="3"/>
        <v>0</v>
      </c>
      <c r="BK19" s="24">
        <f t="shared" si="3"/>
        <v>0</v>
      </c>
      <c r="BL19" s="24">
        <f t="shared" si="3"/>
        <v>0</v>
      </c>
      <c r="BM19" s="24">
        <f t="shared" si="3"/>
        <v>0</v>
      </c>
      <c r="BN19" s="24">
        <f t="shared" si="3"/>
        <v>0</v>
      </c>
      <c r="BO19" s="24">
        <f t="shared" si="3"/>
        <v>0</v>
      </c>
      <c r="BP19" s="24">
        <f t="shared" si="3"/>
        <v>0</v>
      </c>
      <c r="BQ19" s="24">
        <f t="shared" si="3"/>
        <v>0</v>
      </c>
      <c r="BR19" s="24">
        <f t="shared" si="3"/>
        <v>0</v>
      </c>
      <c r="BS19" s="24">
        <f t="shared" si="3"/>
        <v>0</v>
      </c>
      <c r="BT19" s="24">
        <f t="shared" si="3"/>
        <v>0</v>
      </c>
      <c r="BU19" s="24">
        <f t="shared" si="3"/>
        <v>0</v>
      </c>
      <c r="BV19" s="24">
        <f t="shared" si="3"/>
        <v>0</v>
      </c>
      <c r="BW19" s="24">
        <f t="shared" si="3"/>
        <v>0</v>
      </c>
      <c r="BX19" s="24">
        <f t="shared" si="3"/>
        <v>0</v>
      </c>
      <c r="BY19" s="24">
        <f t="shared" si="3"/>
        <v>0</v>
      </c>
      <c r="BZ19" s="24">
        <f t="shared" si="3"/>
        <v>0</v>
      </c>
      <c r="CA19" s="24">
        <f t="shared" si="3"/>
        <v>0</v>
      </c>
      <c r="CB19" s="24">
        <f t="shared" si="3"/>
        <v>0</v>
      </c>
      <c r="CC19" s="24">
        <f t="shared" si="3"/>
        <v>0</v>
      </c>
      <c r="CD19" s="24">
        <f t="shared" si="3"/>
        <v>0</v>
      </c>
      <c r="CE19" s="24">
        <f t="shared" si="3"/>
        <v>0</v>
      </c>
      <c r="CF19" s="24">
        <f t="shared" si="3"/>
        <v>0</v>
      </c>
      <c r="CG19" s="24">
        <f t="shared" si="3"/>
        <v>0</v>
      </c>
      <c r="CH19" s="24">
        <f t="shared" si="3"/>
        <v>0</v>
      </c>
      <c r="CI19" s="24">
        <f t="shared" si="3"/>
        <v>0</v>
      </c>
      <c r="CJ19" s="24">
        <f t="shared" si="3"/>
        <v>0</v>
      </c>
      <c r="CK19" s="24">
        <f t="shared" si="3"/>
        <v>0</v>
      </c>
      <c r="CL19" s="24">
        <f t="shared" si="3"/>
        <v>0</v>
      </c>
      <c r="CM19" s="24">
        <f>SUM(CM5:CM10)+CM11+CM14+CM17</f>
        <v>0</v>
      </c>
      <c r="CN19" s="24">
        <f>SUM(CN5:CN10)+CN11+CN14+CN17</f>
        <v>0</v>
      </c>
      <c r="CO19" s="24">
        <f>SUM(CO5:CO10)+CO11+CO14+CO17</f>
        <v>0</v>
      </c>
      <c r="CP19" s="24">
        <f>SUM(CP5:CP10)+CP11+CP14+CP17</f>
        <v>0</v>
      </c>
    </row>
    <row r="20" spans="1:94" s="25" customFormat="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="17" customFormat="1" ht="14.25" customHeight="1">
      <c r="A21" s="15" t="s">
        <v>120</v>
      </c>
    </row>
    <row r="22" spans="1:94" s="4" customFormat="1" ht="14.25" customHeight="1">
      <c r="A22" s="26" t="s">
        <v>121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</row>
    <row r="23" spans="1:94" s="4" customFormat="1" ht="14.25" customHeight="1">
      <c r="A23" s="26" t="s">
        <v>121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</row>
    <row r="24" spans="1:94" s="4" customFormat="1" ht="14.25" customHeight="1">
      <c r="A24" s="26" t="s">
        <v>121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</row>
    <row r="25" spans="1:94" s="4" customFormat="1" ht="14.25" customHeight="1">
      <c r="A25" s="26" t="s">
        <v>121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</row>
    <row r="26" spans="1:94" s="4" customFormat="1" ht="14.25" customHeight="1">
      <c r="A26" s="26" t="s">
        <v>121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</row>
    <row r="27" spans="1:94" s="4" customFormat="1" ht="14.25" customHeight="1">
      <c r="A27" s="26" t="s">
        <v>121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</row>
    <row r="28" spans="1:94" s="4" customFormat="1" ht="14.25" customHeight="1">
      <c r="A28" s="26" t="s">
        <v>121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</row>
    <row r="29" spans="1:94" s="4" customFormat="1" ht="14.25" customHeight="1">
      <c r="A29" s="26" t="s">
        <v>121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</row>
    <row r="30" spans="1:94" s="4" customFormat="1" ht="14.25" customHeight="1">
      <c r="A30" s="26" t="s">
        <v>121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</row>
    <row r="31" spans="1:94" s="4" customFormat="1" ht="14.25" customHeight="1">
      <c r="A31" s="26" t="s">
        <v>121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</row>
    <row r="32" spans="1:94" s="4" customFormat="1" ht="14.25" customHeight="1">
      <c r="A32" s="26" t="s">
        <v>121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</row>
    <row r="33" spans="1:94" s="4" customFormat="1" ht="14.25" customHeight="1">
      <c r="A33" s="26" t="s">
        <v>121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</row>
    <row r="34" s="1" customFormat="1" ht="14.25" customHeight="1"/>
    <row r="35" spans="1:94" s="25" customFormat="1" ht="14.25" customHeight="1">
      <c r="A35" s="23" t="s">
        <v>7</v>
      </c>
      <c r="B35" s="24">
        <f>+SUM(B22:B33)</f>
        <v>0</v>
      </c>
      <c r="C35" s="24">
        <f aca="true" t="shared" si="4" ref="C35:Z35">+SUM(C22:C33)</f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  <c r="N35" s="24">
        <f t="shared" si="4"/>
        <v>0</v>
      </c>
      <c r="O35" s="24">
        <f t="shared" si="4"/>
        <v>0</v>
      </c>
      <c r="P35" s="24">
        <f t="shared" si="4"/>
        <v>0</v>
      </c>
      <c r="Q35" s="24">
        <f t="shared" si="4"/>
        <v>0</v>
      </c>
      <c r="R35" s="24">
        <f t="shared" si="4"/>
        <v>0</v>
      </c>
      <c r="S35" s="24">
        <f t="shared" si="4"/>
        <v>0</v>
      </c>
      <c r="T35" s="24">
        <f t="shared" si="4"/>
        <v>0</v>
      </c>
      <c r="U35" s="24">
        <f t="shared" si="4"/>
        <v>0</v>
      </c>
      <c r="V35" s="24">
        <f t="shared" si="4"/>
        <v>0</v>
      </c>
      <c r="W35" s="24">
        <f t="shared" si="4"/>
        <v>0</v>
      </c>
      <c r="X35" s="24">
        <f t="shared" si="4"/>
        <v>0</v>
      </c>
      <c r="Y35" s="24">
        <f t="shared" si="4"/>
        <v>0</v>
      </c>
      <c r="Z35" s="24">
        <f t="shared" si="4"/>
        <v>0</v>
      </c>
      <c r="AA35" s="24">
        <f aca="true" t="shared" si="5" ref="AA35:CL35">+SUM(AA22:AA33)</f>
        <v>0</v>
      </c>
      <c r="AB35" s="24">
        <f t="shared" si="5"/>
        <v>0</v>
      </c>
      <c r="AC35" s="24">
        <f t="shared" si="5"/>
        <v>0</v>
      </c>
      <c r="AD35" s="24">
        <f t="shared" si="5"/>
        <v>0</v>
      </c>
      <c r="AE35" s="24">
        <f t="shared" si="5"/>
        <v>0</v>
      </c>
      <c r="AF35" s="24">
        <f t="shared" si="5"/>
        <v>0</v>
      </c>
      <c r="AG35" s="24">
        <f t="shared" si="5"/>
        <v>0</v>
      </c>
      <c r="AH35" s="24">
        <f t="shared" si="5"/>
        <v>0</v>
      </c>
      <c r="AI35" s="24">
        <f t="shared" si="5"/>
        <v>0</v>
      </c>
      <c r="AJ35" s="24">
        <f t="shared" si="5"/>
        <v>0</v>
      </c>
      <c r="AK35" s="24">
        <f t="shared" si="5"/>
        <v>0</v>
      </c>
      <c r="AL35" s="24">
        <f t="shared" si="5"/>
        <v>0</v>
      </c>
      <c r="AM35" s="24">
        <f t="shared" si="5"/>
        <v>0</v>
      </c>
      <c r="AN35" s="24">
        <f t="shared" si="5"/>
        <v>0</v>
      </c>
      <c r="AO35" s="24">
        <f t="shared" si="5"/>
        <v>0</v>
      </c>
      <c r="AP35" s="24">
        <f t="shared" si="5"/>
        <v>0</v>
      </c>
      <c r="AQ35" s="24">
        <f t="shared" si="5"/>
        <v>0</v>
      </c>
      <c r="AR35" s="24">
        <f t="shared" si="5"/>
        <v>0</v>
      </c>
      <c r="AS35" s="24">
        <f t="shared" si="5"/>
        <v>0</v>
      </c>
      <c r="AT35" s="24">
        <f t="shared" si="5"/>
        <v>0</v>
      </c>
      <c r="AU35" s="24">
        <f t="shared" si="5"/>
        <v>0</v>
      </c>
      <c r="AV35" s="24">
        <f t="shared" si="5"/>
        <v>0</v>
      </c>
      <c r="AW35" s="24">
        <f t="shared" si="5"/>
        <v>0</v>
      </c>
      <c r="AX35" s="24">
        <f t="shared" si="5"/>
        <v>0</v>
      </c>
      <c r="AY35" s="24">
        <f t="shared" si="5"/>
        <v>0</v>
      </c>
      <c r="AZ35" s="24">
        <f t="shared" si="5"/>
        <v>0</v>
      </c>
      <c r="BA35" s="24">
        <f t="shared" si="5"/>
        <v>0</v>
      </c>
      <c r="BB35" s="24">
        <f t="shared" si="5"/>
        <v>0</v>
      </c>
      <c r="BC35" s="24">
        <f t="shared" si="5"/>
        <v>0</v>
      </c>
      <c r="BD35" s="24">
        <f t="shared" si="5"/>
        <v>0</v>
      </c>
      <c r="BE35" s="24">
        <f t="shared" si="5"/>
        <v>0</v>
      </c>
      <c r="BF35" s="24">
        <f t="shared" si="5"/>
        <v>0</v>
      </c>
      <c r="BG35" s="24">
        <f t="shared" si="5"/>
        <v>0</v>
      </c>
      <c r="BH35" s="24">
        <f t="shared" si="5"/>
        <v>0</v>
      </c>
      <c r="BI35" s="24">
        <f t="shared" si="5"/>
        <v>0</v>
      </c>
      <c r="BJ35" s="24">
        <f t="shared" si="5"/>
        <v>0</v>
      </c>
      <c r="BK35" s="24">
        <f t="shared" si="5"/>
        <v>0</v>
      </c>
      <c r="BL35" s="24">
        <f t="shared" si="5"/>
        <v>0</v>
      </c>
      <c r="BM35" s="24">
        <f t="shared" si="5"/>
        <v>0</v>
      </c>
      <c r="BN35" s="24">
        <f t="shared" si="5"/>
        <v>0</v>
      </c>
      <c r="BO35" s="24">
        <f t="shared" si="5"/>
        <v>0</v>
      </c>
      <c r="BP35" s="24">
        <f t="shared" si="5"/>
        <v>0</v>
      </c>
      <c r="BQ35" s="24">
        <f t="shared" si="5"/>
        <v>0</v>
      </c>
      <c r="BR35" s="24">
        <f t="shared" si="5"/>
        <v>0</v>
      </c>
      <c r="BS35" s="24">
        <f t="shared" si="5"/>
        <v>0</v>
      </c>
      <c r="BT35" s="24">
        <f t="shared" si="5"/>
        <v>0</v>
      </c>
      <c r="BU35" s="24">
        <f t="shared" si="5"/>
        <v>0</v>
      </c>
      <c r="BV35" s="24">
        <f t="shared" si="5"/>
        <v>0</v>
      </c>
      <c r="BW35" s="24">
        <f t="shared" si="5"/>
        <v>0</v>
      </c>
      <c r="BX35" s="24">
        <f t="shared" si="5"/>
        <v>0</v>
      </c>
      <c r="BY35" s="24">
        <f t="shared" si="5"/>
        <v>0</v>
      </c>
      <c r="BZ35" s="24">
        <f t="shared" si="5"/>
        <v>0</v>
      </c>
      <c r="CA35" s="24">
        <f t="shared" si="5"/>
        <v>0</v>
      </c>
      <c r="CB35" s="24">
        <f t="shared" si="5"/>
        <v>0</v>
      </c>
      <c r="CC35" s="24">
        <f t="shared" si="5"/>
        <v>0</v>
      </c>
      <c r="CD35" s="24">
        <f t="shared" si="5"/>
        <v>0</v>
      </c>
      <c r="CE35" s="24">
        <f t="shared" si="5"/>
        <v>0</v>
      </c>
      <c r="CF35" s="24">
        <f t="shared" si="5"/>
        <v>0</v>
      </c>
      <c r="CG35" s="24">
        <f t="shared" si="5"/>
        <v>0</v>
      </c>
      <c r="CH35" s="24">
        <f t="shared" si="5"/>
        <v>0</v>
      </c>
      <c r="CI35" s="24">
        <f t="shared" si="5"/>
        <v>0</v>
      </c>
      <c r="CJ35" s="24">
        <f t="shared" si="5"/>
        <v>0</v>
      </c>
      <c r="CK35" s="24">
        <f t="shared" si="5"/>
        <v>0</v>
      </c>
      <c r="CL35" s="24">
        <f t="shared" si="5"/>
        <v>0</v>
      </c>
      <c r="CM35" s="24">
        <f>+SUM(CM22:CM33)</f>
        <v>0</v>
      </c>
      <c r="CN35" s="24">
        <f>+SUM(CN22:CN33)</f>
        <v>0</v>
      </c>
      <c r="CO35" s="24">
        <f>+SUM(CO22:CO33)</f>
        <v>0</v>
      </c>
      <c r="CP35" s="24">
        <f>+SUM(CP22:CP33)</f>
        <v>0</v>
      </c>
    </row>
    <row r="36" s="1" customFormat="1" ht="14.25" customHeight="1"/>
    <row r="37" spans="1:2" s="17" customFormat="1" ht="14.25" customHeight="1">
      <c r="A37" s="15" t="s">
        <v>22</v>
      </c>
      <c r="B37" s="28"/>
    </row>
    <row r="38" spans="1:94" s="30" customFormat="1" ht="14.25" customHeight="1">
      <c r="A38" s="18" t="s">
        <v>23</v>
      </c>
      <c r="B38" s="29">
        <f>SUM(B39:B42)</f>
        <v>0</v>
      </c>
      <c r="C38" s="29">
        <f aca="true" t="shared" si="6" ref="C38:Z38">SUM(C39:C42)</f>
        <v>0</v>
      </c>
      <c r="D38" s="29">
        <f t="shared" si="6"/>
        <v>0</v>
      </c>
      <c r="E38" s="29">
        <f t="shared" si="6"/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29">
        <f t="shared" si="6"/>
        <v>0</v>
      </c>
      <c r="L38" s="29">
        <f t="shared" si="6"/>
        <v>0</v>
      </c>
      <c r="M38" s="29">
        <f t="shared" si="6"/>
        <v>0</v>
      </c>
      <c r="N38" s="29">
        <f t="shared" si="6"/>
        <v>0</v>
      </c>
      <c r="O38" s="29">
        <f t="shared" si="6"/>
        <v>0</v>
      </c>
      <c r="P38" s="29">
        <f t="shared" si="6"/>
        <v>0</v>
      </c>
      <c r="Q38" s="29">
        <f t="shared" si="6"/>
        <v>0</v>
      </c>
      <c r="R38" s="29">
        <f t="shared" si="6"/>
        <v>0</v>
      </c>
      <c r="S38" s="29">
        <f t="shared" si="6"/>
        <v>0</v>
      </c>
      <c r="T38" s="29">
        <f t="shared" si="6"/>
        <v>0</v>
      </c>
      <c r="U38" s="29">
        <f t="shared" si="6"/>
        <v>0</v>
      </c>
      <c r="V38" s="29">
        <f t="shared" si="6"/>
        <v>0</v>
      </c>
      <c r="W38" s="29">
        <f t="shared" si="6"/>
        <v>0</v>
      </c>
      <c r="X38" s="29">
        <f t="shared" si="6"/>
        <v>0</v>
      </c>
      <c r="Y38" s="29">
        <f t="shared" si="6"/>
        <v>0</v>
      </c>
      <c r="Z38" s="29">
        <f t="shared" si="6"/>
        <v>0</v>
      </c>
      <c r="AA38" s="29">
        <f aca="true" t="shared" si="7" ref="AA38:CL38">SUM(AA39:AA42)</f>
        <v>0</v>
      </c>
      <c r="AB38" s="29">
        <f t="shared" si="7"/>
        <v>0</v>
      </c>
      <c r="AC38" s="29">
        <f t="shared" si="7"/>
        <v>0</v>
      </c>
      <c r="AD38" s="29">
        <f t="shared" si="7"/>
        <v>0</v>
      </c>
      <c r="AE38" s="29">
        <f t="shared" si="7"/>
        <v>0</v>
      </c>
      <c r="AF38" s="29">
        <f t="shared" si="7"/>
        <v>0</v>
      </c>
      <c r="AG38" s="29">
        <f t="shared" si="7"/>
        <v>0</v>
      </c>
      <c r="AH38" s="29">
        <f t="shared" si="7"/>
        <v>0</v>
      </c>
      <c r="AI38" s="29">
        <f t="shared" si="7"/>
        <v>0</v>
      </c>
      <c r="AJ38" s="29">
        <f t="shared" si="7"/>
        <v>0</v>
      </c>
      <c r="AK38" s="29">
        <f t="shared" si="7"/>
        <v>0</v>
      </c>
      <c r="AL38" s="29">
        <f t="shared" si="7"/>
        <v>0</v>
      </c>
      <c r="AM38" s="29">
        <f t="shared" si="7"/>
        <v>0</v>
      </c>
      <c r="AN38" s="29">
        <f t="shared" si="7"/>
        <v>0</v>
      </c>
      <c r="AO38" s="29">
        <f t="shared" si="7"/>
        <v>0</v>
      </c>
      <c r="AP38" s="29">
        <f t="shared" si="7"/>
        <v>0</v>
      </c>
      <c r="AQ38" s="29">
        <f t="shared" si="7"/>
        <v>0</v>
      </c>
      <c r="AR38" s="29">
        <f t="shared" si="7"/>
        <v>0</v>
      </c>
      <c r="AS38" s="29">
        <f t="shared" si="7"/>
        <v>0</v>
      </c>
      <c r="AT38" s="29">
        <f t="shared" si="7"/>
        <v>0</v>
      </c>
      <c r="AU38" s="29">
        <f t="shared" si="7"/>
        <v>0</v>
      </c>
      <c r="AV38" s="29">
        <f t="shared" si="7"/>
        <v>0</v>
      </c>
      <c r="AW38" s="29">
        <f t="shared" si="7"/>
        <v>0</v>
      </c>
      <c r="AX38" s="29">
        <f t="shared" si="7"/>
        <v>0</v>
      </c>
      <c r="AY38" s="29">
        <f t="shared" si="7"/>
        <v>0</v>
      </c>
      <c r="AZ38" s="29">
        <f t="shared" si="7"/>
        <v>0</v>
      </c>
      <c r="BA38" s="29">
        <f t="shared" si="7"/>
        <v>0</v>
      </c>
      <c r="BB38" s="29">
        <f t="shared" si="7"/>
        <v>0</v>
      </c>
      <c r="BC38" s="29">
        <f t="shared" si="7"/>
        <v>0</v>
      </c>
      <c r="BD38" s="29">
        <f t="shared" si="7"/>
        <v>0</v>
      </c>
      <c r="BE38" s="29">
        <f t="shared" si="7"/>
        <v>0</v>
      </c>
      <c r="BF38" s="29">
        <f t="shared" si="7"/>
        <v>0</v>
      </c>
      <c r="BG38" s="29">
        <f t="shared" si="7"/>
        <v>0</v>
      </c>
      <c r="BH38" s="29">
        <f t="shared" si="7"/>
        <v>0</v>
      </c>
      <c r="BI38" s="29">
        <f t="shared" si="7"/>
        <v>0</v>
      </c>
      <c r="BJ38" s="29">
        <f t="shared" si="7"/>
        <v>0</v>
      </c>
      <c r="BK38" s="29">
        <f t="shared" si="7"/>
        <v>0</v>
      </c>
      <c r="BL38" s="29">
        <f t="shared" si="7"/>
        <v>0</v>
      </c>
      <c r="BM38" s="29">
        <f t="shared" si="7"/>
        <v>0</v>
      </c>
      <c r="BN38" s="29">
        <f t="shared" si="7"/>
        <v>0</v>
      </c>
      <c r="BO38" s="29">
        <f t="shared" si="7"/>
        <v>0</v>
      </c>
      <c r="BP38" s="29">
        <f t="shared" si="7"/>
        <v>0</v>
      </c>
      <c r="BQ38" s="29">
        <f t="shared" si="7"/>
        <v>0</v>
      </c>
      <c r="BR38" s="29">
        <f t="shared" si="7"/>
        <v>0</v>
      </c>
      <c r="BS38" s="29">
        <f t="shared" si="7"/>
        <v>0</v>
      </c>
      <c r="BT38" s="29">
        <f t="shared" si="7"/>
        <v>0</v>
      </c>
      <c r="BU38" s="29">
        <f t="shared" si="7"/>
        <v>0</v>
      </c>
      <c r="BV38" s="29">
        <f t="shared" si="7"/>
        <v>0</v>
      </c>
      <c r="BW38" s="29">
        <f t="shared" si="7"/>
        <v>0</v>
      </c>
      <c r="BX38" s="29">
        <f t="shared" si="7"/>
        <v>0</v>
      </c>
      <c r="BY38" s="29">
        <f t="shared" si="7"/>
        <v>0</v>
      </c>
      <c r="BZ38" s="29">
        <f t="shared" si="7"/>
        <v>0</v>
      </c>
      <c r="CA38" s="29">
        <f t="shared" si="7"/>
        <v>0</v>
      </c>
      <c r="CB38" s="29">
        <f t="shared" si="7"/>
        <v>0</v>
      </c>
      <c r="CC38" s="29">
        <f t="shared" si="7"/>
        <v>0</v>
      </c>
      <c r="CD38" s="29">
        <f t="shared" si="7"/>
        <v>0</v>
      </c>
      <c r="CE38" s="29">
        <f t="shared" si="7"/>
        <v>0</v>
      </c>
      <c r="CF38" s="29">
        <f t="shared" si="7"/>
        <v>0</v>
      </c>
      <c r="CG38" s="29">
        <f t="shared" si="7"/>
        <v>0</v>
      </c>
      <c r="CH38" s="29">
        <f t="shared" si="7"/>
        <v>0</v>
      </c>
      <c r="CI38" s="29">
        <f t="shared" si="7"/>
        <v>0</v>
      </c>
      <c r="CJ38" s="29">
        <f t="shared" si="7"/>
        <v>0</v>
      </c>
      <c r="CK38" s="29">
        <f t="shared" si="7"/>
        <v>0</v>
      </c>
      <c r="CL38" s="29">
        <f t="shared" si="7"/>
        <v>0</v>
      </c>
      <c r="CM38" s="29">
        <f>SUM(CM39:CM42)</f>
        <v>0</v>
      </c>
      <c r="CN38" s="29">
        <f>SUM(CN39:CN42)</f>
        <v>0</v>
      </c>
      <c r="CO38" s="29">
        <f>SUM(CO39:CO42)</f>
        <v>0</v>
      </c>
      <c r="CP38" s="29">
        <f>SUM(CP39:CP42)</f>
        <v>0</v>
      </c>
    </row>
    <row r="39" spans="1:94" s="4" customFormat="1" ht="14.25" customHeight="1">
      <c r="A39" s="21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</row>
    <row r="40" spans="1:94" s="4" customFormat="1" ht="14.25" customHeight="1">
      <c r="A40" s="21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</row>
    <row r="41" spans="1:94" s="4" customFormat="1" ht="14.25" customHeight="1">
      <c r="A41" s="21" t="s">
        <v>14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</row>
    <row r="42" spans="1:94" s="4" customFormat="1" ht="14.25" customHeight="1">
      <c r="A42" s="21" t="s">
        <v>12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</row>
    <row r="43" spans="2:94" s="1" customFormat="1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94" s="1" customFormat="1" ht="14.25" customHeight="1">
      <c r="A44" s="18" t="s">
        <v>39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</row>
    <row r="45" spans="2:94" s="1" customFormat="1" ht="14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</row>
    <row r="46" spans="1:94" s="30" customFormat="1" ht="14.25" customHeight="1">
      <c r="A46" s="18" t="s">
        <v>8</v>
      </c>
      <c r="B46" s="29">
        <f>SUM(B47:B51)</f>
        <v>0</v>
      </c>
      <c r="C46" s="29">
        <f>SUM(C47:C51)</f>
        <v>0</v>
      </c>
      <c r="D46" s="29">
        <f>SUM(D47:D51)</f>
        <v>0</v>
      </c>
      <c r="E46" s="29">
        <f>SUM(E47:E51)</f>
        <v>0</v>
      </c>
      <c r="F46" s="29">
        <f>SUM(F47:F51)</f>
        <v>0</v>
      </c>
      <c r="G46" s="29">
        <f aca="true" t="shared" si="8" ref="G46:Z46">SUM(G47:G51)</f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0</v>
      </c>
      <c r="W46" s="29">
        <f t="shared" si="8"/>
        <v>0</v>
      </c>
      <c r="X46" s="29">
        <f t="shared" si="8"/>
        <v>0</v>
      </c>
      <c r="Y46" s="29">
        <f t="shared" si="8"/>
        <v>0</v>
      </c>
      <c r="Z46" s="29">
        <f t="shared" si="8"/>
        <v>0</v>
      </c>
      <c r="AA46" s="29">
        <f aca="true" t="shared" si="9" ref="AA46:CL46">SUM(AA47:AA51)</f>
        <v>0</v>
      </c>
      <c r="AB46" s="29">
        <f t="shared" si="9"/>
        <v>0</v>
      </c>
      <c r="AC46" s="29">
        <f t="shared" si="9"/>
        <v>0</v>
      </c>
      <c r="AD46" s="29">
        <f t="shared" si="9"/>
        <v>0</v>
      </c>
      <c r="AE46" s="29">
        <f t="shared" si="9"/>
        <v>0</v>
      </c>
      <c r="AF46" s="29">
        <f t="shared" si="9"/>
        <v>0</v>
      </c>
      <c r="AG46" s="29">
        <f t="shared" si="9"/>
        <v>0</v>
      </c>
      <c r="AH46" s="29">
        <f t="shared" si="9"/>
        <v>0</v>
      </c>
      <c r="AI46" s="29">
        <f t="shared" si="9"/>
        <v>0</v>
      </c>
      <c r="AJ46" s="29">
        <f t="shared" si="9"/>
        <v>0</v>
      </c>
      <c r="AK46" s="29">
        <f t="shared" si="9"/>
        <v>0</v>
      </c>
      <c r="AL46" s="29">
        <f t="shared" si="9"/>
        <v>0</v>
      </c>
      <c r="AM46" s="29">
        <f t="shared" si="9"/>
        <v>0</v>
      </c>
      <c r="AN46" s="29">
        <f t="shared" si="9"/>
        <v>0</v>
      </c>
      <c r="AO46" s="29">
        <f t="shared" si="9"/>
        <v>0</v>
      </c>
      <c r="AP46" s="29">
        <f t="shared" si="9"/>
        <v>0</v>
      </c>
      <c r="AQ46" s="29">
        <f t="shared" si="9"/>
        <v>0</v>
      </c>
      <c r="AR46" s="29">
        <f t="shared" si="9"/>
        <v>0</v>
      </c>
      <c r="AS46" s="29">
        <f t="shared" si="9"/>
        <v>0</v>
      </c>
      <c r="AT46" s="29">
        <f t="shared" si="9"/>
        <v>0</v>
      </c>
      <c r="AU46" s="29">
        <f t="shared" si="9"/>
        <v>0</v>
      </c>
      <c r="AV46" s="29">
        <f t="shared" si="9"/>
        <v>0</v>
      </c>
      <c r="AW46" s="29">
        <f t="shared" si="9"/>
        <v>0</v>
      </c>
      <c r="AX46" s="29">
        <f t="shared" si="9"/>
        <v>0</v>
      </c>
      <c r="AY46" s="29">
        <f t="shared" si="9"/>
        <v>0</v>
      </c>
      <c r="AZ46" s="29">
        <f t="shared" si="9"/>
        <v>0</v>
      </c>
      <c r="BA46" s="29">
        <f t="shared" si="9"/>
        <v>0</v>
      </c>
      <c r="BB46" s="29">
        <f t="shared" si="9"/>
        <v>0</v>
      </c>
      <c r="BC46" s="29">
        <f t="shared" si="9"/>
        <v>0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0</v>
      </c>
      <c r="BH46" s="29">
        <f t="shared" si="9"/>
        <v>0</v>
      </c>
      <c r="BI46" s="29">
        <f t="shared" si="9"/>
        <v>0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0</v>
      </c>
      <c r="BN46" s="29">
        <f t="shared" si="9"/>
        <v>0</v>
      </c>
      <c r="BO46" s="29">
        <f t="shared" si="9"/>
        <v>0</v>
      </c>
      <c r="BP46" s="29">
        <f t="shared" si="9"/>
        <v>0</v>
      </c>
      <c r="BQ46" s="29">
        <f t="shared" si="9"/>
        <v>0</v>
      </c>
      <c r="BR46" s="29">
        <f t="shared" si="9"/>
        <v>0</v>
      </c>
      <c r="BS46" s="29">
        <f t="shared" si="9"/>
        <v>0</v>
      </c>
      <c r="BT46" s="29">
        <f t="shared" si="9"/>
        <v>0</v>
      </c>
      <c r="BU46" s="29">
        <f t="shared" si="9"/>
        <v>0</v>
      </c>
      <c r="BV46" s="29">
        <f t="shared" si="9"/>
        <v>0</v>
      </c>
      <c r="BW46" s="29">
        <f t="shared" si="9"/>
        <v>0</v>
      </c>
      <c r="BX46" s="29">
        <f t="shared" si="9"/>
        <v>0</v>
      </c>
      <c r="BY46" s="29">
        <f t="shared" si="9"/>
        <v>0</v>
      </c>
      <c r="BZ46" s="29">
        <f t="shared" si="9"/>
        <v>0</v>
      </c>
      <c r="CA46" s="29">
        <f t="shared" si="9"/>
        <v>0</v>
      </c>
      <c r="CB46" s="29">
        <f t="shared" si="9"/>
        <v>0</v>
      </c>
      <c r="CC46" s="29">
        <f t="shared" si="9"/>
        <v>0</v>
      </c>
      <c r="CD46" s="29">
        <f t="shared" si="9"/>
        <v>0</v>
      </c>
      <c r="CE46" s="29">
        <f t="shared" si="9"/>
        <v>0</v>
      </c>
      <c r="CF46" s="29">
        <f t="shared" si="9"/>
        <v>0</v>
      </c>
      <c r="CG46" s="29">
        <f t="shared" si="9"/>
        <v>0</v>
      </c>
      <c r="CH46" s="29">
        <f t="shared" si="9"/>
        <v>0</v>
      </c>
      <c r="CI46" s="29">
        <f t="shared" si="9"/>
        <v>0</v>
      </c>
      <c r="CJ46" s="29">
        <f t="shared" si="9"/>
        <v>0</v>
      </c>
      <c r="CK46" s="29">
        <f t="shared" si="9"/>
        <v>0</v>
      </c>
      <c r="CL46" s="29">
        <f t="shared" si="9"/>
        <v>0</v>
      </c>
      <c r="CM46" s="29">
        <f>SUM(CM47:CM51)</f>
        <v>0</v>
      </c>
      <c r="CN46" s="29">
        <f>SUM(CN47:CN51)</f>
        <v>0</v>
      </c>
      <c r="CO46" s="29">
        <f>SUM(CO47:CO51)</f>
        <v>0</v>
      </c>
      <c r="CP46" s="29">
        <f>SUM(CP47:CP51)</f>
        <v>0</v>
      </c>
    </row>
    <row r="47" spans="1:94" s="4" customFormat="1" ht="14.25" customHeight="1">
      <c r="A47" s="21" t="s">
        <v>19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</row>
    <row r="48" spans="1:94" s="4" customFormat="1" ht="14.25" customHeight="1">
      <c r="A48" s="21" t="s">
        <v>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</row>
    <row r="49" spans="1:94" s="4" customFormat="1" ht="14.25" customHeight="1">
      <c r="A49" s="21" t="s">
        <v>10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</row>
    <row r="50" spans="1:94" s="4" customFormat="1" ht="14.25" customHeight="1">
      <c r="A50" s="21" t="s">
        <v>11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</row>
    <row r="51" spans="2:94" s="1" customFormat="1" ht="14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</row>
    <row r="52" spans="1:94" s="30" customFormat="1" ht="14.25" customHeight="1">
      <c r="A52" s="18" t="s">
        <v>9</v>
      </c>
      <c r="B52" s="29">
        <f>SUM(B53:B56)</f>
        <v>0</v>
      </c>
      <c r="C52" s="29">
        <f>SUM(C53:C56)</f>
        <v>0</v>
      </c>
      <c r="D52" s="29">
        <f>SUM(D53:D56)</f>
        <v>0</v>
      </c>
      <c r="E52" s="29">
        <f>SUM(E53:E56)</f>
        <v>0</v>
      </c>
      <c r="F52" s="29">
        <f>SUM(F53:F56)</f>
        <v>0</v>
      </c>
      <c r="G52" s="29">
        <f aca="true" t="shared" si="10" ref="G52:Z52">SUM(G53:G56)</f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  <c r="R52" s="29">
        <f t="shared" si="10"/>
        <v>0</v>
      </c>
      <c r="S52" s="29">
        <f t="shared" si="10"/>
        <v>0</v>
      </c>
      <c r="T52" s="29">
        <f t="shared" si="10"/>
        <v>0</v>
      </c>
      <c r="U52" s="29">
        <f t="shared" si="10"/>
        <v>0</v>
      </c>
      <c r="V52" s="29">
        <f t="shared" si="10"/>
        <v>0</v>
      </c>
      <c r="W52" s="29">
        <f t="shared" si="10"/>
        <v>0</v>
      </c>
      <c r="X52" s="29">
        <f t="shared" si="10"/>
        <v>0</v>
      </c>
      <c r="Y52" s="29">
        <f t="shared" si="10"/>
        <v>0</v>
      </c>
      <c r="Z52" s="29">
        <f t="shared" si="10"/>
        <v>0</v>
      </c>
      <c r="AA52" s="29">
        <f aca="true" t="shared" si="11" ref="AA52:CL52">SUM(AA53:AA56)</f>
        <v>0</v>
      </c>
      <c r="AB52" s="29">
        <f t="shared" si="11"/>
        <v>0</v>
      </c>
      <c r="AC52" s="29">
        <f t="shared" si="11"/>
        <v>0</v>
      </c>
      <c r="AD52" s="29">
        <f t="shared" si="11"/>
        <v>0</v>
      </c>
      <c r="AE52" s="29">
        <f t="shared" si="11"/>
        <v>0</v>
      </c>
      <c r="AF52" s="29">
        <f t="shared" si="11"/>
        <v>0</v>
      </c>
      <c r="AG52" s="29">
        <f t="shared" si="11"/>
        <v>0</v>
      </c>
      <c r="AH52" s="29">
        <f t="shared" si="11"/>
        <v>0</v>
      </c>
      <c r="AI52" s="29">
        <f t="shared" si="11"/>
        <v>0</v>
      </c>
      <c r="AJ52" s="29">
        <f t="shared" si="11"/>
        <v>0</v>
      </c>
      <c r="AK52" s="29">
        <f t="shared" si="11"/>
        <v>0</v>
      </c>
      <c r="AL52" s="29">
        <f t="shared" si="11"/>
        <v>0</v>
      </c>
      <c r="AM52" s="29">
        <f t="shared" si="11"/>
        <v>0</v>
      </c>
      <c r="AN52" s="29">
        <f t="shared" si="11"/>
        <v>0</v>
      </c>
      <c r="AO52" s="29">
        <f t="shared" si="11"/>
        <v>0</v>
      </c>
      <c r="AP52" s="29">
        <f t="shared" si="11"/>
        <v>0</v>
      </c>
      <c r="AQ52" s="29">
        <f t="shared" si="11"/>
        <v>0</v>
      </c>
      <c r="AR52" s="29">
        <f t="shared" si="11"/>
        <v>0</v>
      </c>
      <c r="AS52" s="29">
        <f t="shared" si="11"/>
        <v>0</v>
      </c>
      <c r="AT52" s="29">
        <f t="shared" si="11"/>
        <v>0</v>
      </c>
      <c r="AU52" s="29">
        <f t="shared" si="11"/>
        <v>0</v>
      </c>
      <c r="AV52" s="29">
        <f t="shared" si="11"/>
        <v>0</v>
      </c>
      <c r="AW52" s="29">
        <f t="shared" si="11"/>
        <v>0</v>
      </c>
      <c r="AX52" s="29">
        <f t="shared" si="11"/>
        <v>0</v>
      </c>
      <c r="AY52" s="29">
        <f t="shared" si="11"/>
        <v>0</v>
      </c>
      <c r="AZ52" s="29">
        <f t="shared" si="11"/>
        <v>0</v>
      </c>
      <c r="BA52" s="29">
        <f t="shared" si="11"/>
        <v>0</v>
      </c>
      <c r="BB52" s="29">
        <f t="shared" si="11"/>
        <v>0</v>
      </c>
      <c r="BC52" s="29">
        <f t="shared" si="11"/>
        <v>0</v>
      </c>
      <c r="BD52" s="29">
        <f t="shared" si="11"/>
        <v>0</v>
      </c>
      <c r="BE52" s="29">
        <f t="shared" si="11"/>
        <v>0</v>
      </c>
      <c r="BF52" s="29">
        <f t="shared" si="11"/>
        <v>0</v>
      </c>
      <c r="BG52" s="29">
        <f t="shared" si="11"/>
        <v>0</v>
      </c>
      <c r="BH52" s="29">
        <f t="shared" si="11"/>
        <v>0</v>
      </c>
      <c r="BI52" s="29">
        <f t="shared" si="11"/>
        <v>0</v>
      </c>
      <c r="BJ52" s="29">
        <f t="shared" si="11"/>
        <v>0</v>
      </c>
      <c r="BK52" s="29">
        <f t="shared" si="11"/>
        <v>0</v>
      </c>
      <c r="BL52" s="29">
        <f t="shared" si="11"/>
        <v>0</v>
      </c>
      <c r="BM52" s="29">
        <f t="shared" si="11"/>
        <v>0</v>
      </c>
      <c r="BN52" s="29">
        <f t="shared" si="11"/>
        <v>0</v>
      </c>
      <c r="BO52" s="29">
        <f t="shared" si="11"/>
        <v>0</v>
      </c>
      <c r="BP52" s="29">
        <f t="shared" si="11"/>
        <v>0</v>
      </c>
      <c r="BQ52" s="29">
        <f t="shared" si="11"/>
        <v>0</v>
      </c>
      <c r="BR52" s="29">
        <f t="shared" si="11"/>
        <v>0</v>
      </c>
      <c r="BS52" s="29">
        <f t="shared" si="11"/>
        <v>0</v>
      </c>
      <c r="BT52" s="29">
        <f t="shared" si="11"/>
        <v>0</v>
      </c>
      <c r="BU52" s="29">
        <f t="shared" si="11"/>
        <v>0</v>
      </c>
      <c r="BV52" s="29">
        <f t="shared" si="11"/>
        <v>0</v>
      </c>
      <c r="BW52" s="29">
        <f t="shared" si="11"/>
        <v>0</v>
      </c>
      <c r="BX52" s="29">
        <f t="shared" si="11"/>
        <v>0</v>
      </c>
      <c r="BY52" s="29">
        <f t="shared" si="11"/>
        <v>0</v>
      </c>
      <c r="BZ52" s="29">
        <f t="shared" si="11"/>
        <v>0</v>
      </c>
      <c r="CA52" s="29">
        <f t="shared" si="11"/>
        <v>0</v>
      </c>
      <c r="CB52" s="29">
        <f t="shared" si="11"/>
        <v>0</v>
      </c>
      <c r="CC52" s="29">
        <f t="shared" si="11"/>
        <v>0</v>
      </c>
      <c r="CD52" s="29">
        <f t="shared" si="11"/>
        <v>0</v>
      </c>
      <c r="CE52" s="29">
        <f t="shared" si="11"/>
        <v>0</v>
      </c>
      <c r="CF52" s="29">
        <f t="shared" si="11"/>
        <v>0</v>
      </c>
      <c r="CG52" s="29">
        <f t="shared" si="11"/>
        <v>0</v>
      </c>
      <c r="CH52" s="29">
        <f t="shared" si="11"/>
        <v>0</v>
      </c>
      <c r="CI52" s="29">
        <f t="shared" si="11"/>
        <v>0</v>
      </c>
      <c r="CJ52" s="29">
        <f t="shared" si="11"/>
        <v>0</v>
      </c>
      <c r="CK52" s="29">
        <f t="shared" si="11"/>
        <v>0</v>
      </c>
      <c r="CL52" s="29">
        <f t="shared" si="11"/>
        <v>0</v>
      </c>
      <c r="CM52" s="29">
        <f>SUM(CM53:CM56)</f>
        <v>0</v>
      </c>
      <c r="CN52" s="29">
        <f>SUM(CN53:CN56)</f>
        <v>0</v>
      </c>
      <c r="CO52" s="29">
        <f>SUM(CO53:CO56)</f>
        <v>0</v>
      </c>
      <c r="CP52" s="29">
        <f>SUM(CP53:CP56)</f>
        <v>0</v>
      </c>
    </row>
    <row r="53" spans="1:94" s="4" customFormat="1" ht="14.25" customHeight="1">
      <c r="A53" s="2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</row>
    <row r="54" spans="1:94" s="4" customFormat="1" ht="14.25" customHeight="1">
      <c r="A54" s="21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</row>
    <row r="55" spans="1:94" s="4" customFormat="1" ht="14.25" customHeight="1">
      <c r="A55" s="21" t="s">
        <v>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</row>
    <row r="56" spans="2:94" s="1" customFormat="1" ht="14.2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</row>
    <row r="57" spans="1:94" s="30" customFormat="1" ht="14.25" customHeight="1">
      <c r="A57" s="18" t="s">
        <v>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0</v>
      </c>
      <c r="CB57" s="27">
        <v>0</v>
      </c>
      <c r="CC57" s="27">
        <v>0</v>
      </c>
      <c r="CD57" s="27">
        <v>0</v>
      </c>
      <c r="CE57" s="27">
        <v>0</v>
      </c>
      <c r="CF57" s="27">
        <v>0</v>
      </c>
      <c r="CG57" s="27">
        <v>0</v>
      </c>
      <c r="CH57" s="27">
        <v>0</v>
      </c>
      <c r="CI57" s="27">
        <v>0</v>
      </c>
      <c r="CJ57" s="27">
        <v>0</v>
      </c>
      <c r="CK57" s="27">
        <v>0</v>
      </c>
      <c r="CL57" s="27">
        <v>0</v>
      </c>
      <c r="CM57" s="27">
        <v>0</v>
      </c>
      <c r="CN57" s="27">
        <v>0</v>
      </c>
      <c r="CO57" s="27">
        <v>0</v>
      </c>
      <c r="CP57" s="27">
        <v>0</v>
      </c>
    </row>
    <row r="58" spans="1:94" s="30" customFormat="1" ht="14.25" customHeight="1">
      <c r="A58" s="18" t="s">
        <v>1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  <c r="CP58" s="27">
        <v>0</v>
      </c>
    </row>
    <row r="59" spans="1:94" s="30" customFormat="1" ht="14.25" customHeight="1">
      <c r="A59" s="18" t="s">
        <v>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0</v>
      </c>
      <c r="CP59" s="27">
        <v>0</v>
      </c>
    </row>
    <row r="60" spans="1:94" s="30" customFormat="1" ht="14.25" customHeight="1">
      <c r="A60" s="18" t="s">
        <v>16</v>
      </c>
      <c r="B60" s="27">
        <f>+SUM(B61:B64)</f>
        <v>0</v>
      </c>
      <c r="C60" s="27">
        <f aca="true" t="shared" si="12" ref="C60:Z60">+SUM(C61:C64)</f>
        <v>0</v>
      </c>
      <c r="D60" s="27">
        <f t="shared" si="12"/>
        <v>0</v>
      </c>
      <c r="E60" s="27">
        <f t="shared" si="12"/>
        <v>0</v>
      </c>
      <c r="F60" s="27">
        <f t="shared" si="12"/>
        <v>0</v>
      </c>
      <c r="G60" s="27">
        <f t="shared" si="12"/>
        <v>0</v>
      </c>
      <c r="H60" s="27">
        <f t="shared" si="12"/>
        <v>0</v>
      </c>
      <c r="I60" s="27">
        <f t="shared" si="12"/>
        <v>0</v>
      </c>
      <c r="J60" s="27">
        <f t="shared" si="12"/>
        <v>0</v>
      </c>
      <c r="K60" s="27">
        <f t="shared" si="12"/>
        <v>0</v>
      </c>
      <c r="L60" s="27">
        <f t="shared" si="12"/>
        <v>0</v>
      </c>
      <c r="M60" s="27">
        <f t="shared" si="12"/>
        <v>0</v>
      </c>
      <c r="N60" s="27">
        <f t="shared" si="12"/>
        <v>0</v>
      </c>
      <c r="O60" s="27">
        <f t="shared" si="12"/>
        <v>0</v>
      </c>
      <c r="P60" s="27">
        <f t="shared" si="12"/>
        <v>0</v>
      </c>
      <c r="Q60" s="27">
        <f t="shared" si="12"/>
        <v>0</v>
      </c>
      <c r="R60" s="27">
        <f t="shared" si="12"/>
        <v>0</v>
      </c>
      <c r="S60" s="27">
        <f t="shared" si="12"/>
        <v>0</v>
      </c>
      <c r="T60" s="27">
        <f t="shared" si="12"/>
        <v>0</v>
      </c>
      <c r="U60" s="27">
        <f t="shared" si="12"/>
        <v>0</v>
      </c>
      <c r="V60" s="27">
        <f t="shared" si="12"/>
        <v>0</v>
      </c>
      <c r="W60" s="27">
        <f t="shared" si="12"/>
        <v>0</v>
      </c>
      <c r="X60" s="27">
        <f t="shared" si="12"/>
        <v>0</v>
      </c>
      <c r="Y60" s="27">
        <f t="shared" si="12"/>
        <v>0</v>
      </c>
      <c r="Z60" s="27">
        <f t="shared" si="12"/>
        <v>0</v>
      </c>
      <c r="AA60" s="27">
        <f aca="true" t="shared" si="13" ref="AA60:CL60">+SUM(AA61:AA64)</f>
        <v>0</v>
      </c>
      <c r="AB60" s="27">
        <f t="shared" si="13"/>
        <v>0</v>
      </c>
      <c r="AC60" s="27">
        <f t="shared" si="13"/>
        <v>0</v>
      </c>
      <c r="AD60" s="27">
        <f t="shared" si="13"/>
        <v>0</v>
      </c>
      <c r="AE60" s="27">
        <f t="shared" si="13"/>
        <v>0</v>
      </c>
      <c r="AF60" s="27">
        <f t="shared" si="13"/>
        <v>0</v>
      </c>
      <c r="AG60" s="27">
        <f t="shared" si="13"/>
        <v>0</v>
      </c>
      <c r="AH60" s="27">
        <f t="shared" si="13"/>
        <v>0</v>
      </c>
      <c r="AI60" s="27">
        <f t="shared" si="13"/>
        <v>0</v>
      </c>
      <c r="AJ60" s="27">
        <f t="shared" si="13"/>
        <v>0</v>
      </c>
      <c r="AK60" s="27">
        <f t="shared" si="13"/>
        <v>0</v>
      </c>
      <c r="AL60" s="27">
        <f t="shared" si="13"/>
        <v>0</v>
      </c>
      <c r="AM60" s="27">
        <f t="shared" si="13"/>
        <v>0</v>
      </c>
      <c r="AN60" s="27">
        <f t="shared" si="13"/>
        <v>0</v>
      </c>
      <c r="AO60" s="27">
        <f t="shared" si="13"/>
        <v>0</v>
      </c>
      <c r="AP60" s="27">
        <f t="shared" si="13"/>
        <v>0</v>
      </c>
      <c r="AQ60" s="27">
        <f t="shared" si="13"/>
        <v>0</v>
      </c>
      <c r="AR60" s="27">
        <f t="shared" si="13"/>
        <v>0</v>
      </c>
      <c r="AS60" s="27">
        <f t="shared" si="13"/>
        <v>0</v>
      </c>
      <c r="AT60" s="27">
        <f t="shared" si="13"/>
        <v>0</v>
      </c>
      <c r="AU60" s="27">
        <f t="shared" si="13"/>
        <v>0</v>
      </c>
      <c r="AV60" s="27">
        <f t="shared" si="13"/>
        <v>0</v>
      </c>
      <c r="AW60" s="27">
        <f t="shared" si="13"/>
        <v>0</v>
      </c>
      <c r="AX60" s="27">
        <f t="shared" si="13"/>
        <v>0</v>
      </c>
      <c r="AY60" s="27">
        <f t="shared" si="13"/>
        <v>0</v>
      </c>
      <c r="AZ60" s="27">
        <f t="shared" si="13"/>
        <v>0</v>
      </c>
      <c r="BA60" s="27">
        <f t="shared" si="13"/>
        <v>0</v>
      </c>
      <c r="BB60" s="27">
        <f t="shared" si="13"/>
        <v>0</v>
      </c>
      <c r="BC60" s="27">
        <f t="shared" si="13"/>
        <v>0</v>
      </c>
      <c r="BD60" s="27">
        <f t="shared" si="13"/>
        <v>0</v>
      </c>
      <c r="BE60" s="27">
        <f t="shared" si="13"/>
        <v>0</v>
      </c>
      <c r="BF60" s="27">
        <f t="shared" si="13"/>
        <v>0</v>
      </c>
      <c r="BG60" s="27">
        <f t="shared" si="13"/>
        <v>0</v>
      </c>
      <c r="BH60" s="27">
        <f t="shared" si="13"/>
        <v>0</v>
      </c>
      <c r="BI60" s="27">
        <f t="shared" si="13"/>
        <v>0</v>
      </c>
      <c r="BJ60" s="27">
        <f t="shared" si="13"/>
        <v>0</v>
      </c>
      <c r="BK60" s="27">
        <f t="shared" si="13"/>
        <v>0</v>
      </c>
      <c r="BL60" s="27">
        <f t="shared" si="13"/>
        <v>0</v>
      </c>
      <c r="BM60" s="27">
        <f t="shared" si="13"/>
        <v>0</v>
      </c>
      <c r="BN60" s="27">
        <f t="shared" si="13"/>
        <v>0</v>
      </c>
      <c r="BO60" s="27">
        <f t="shared" si="13"/>
        <v>0</v>
      </c>
      <c r="BP60" s="27">
        <f t="shared" si="13"/>
        <v>0</v>
      </c>
      <c r="BQ60" s="27">
        <f t="shared" si="13"/>
        <v>0</v>
      </c>
      <c r="BR60" s="27">
        <f t="shared" si="13"/>
        <v>0</v>
      </c>
      <c r="BS60" s="27">
        <f t="shared" si="13"/>
        <v>0</v>
      </c>
      <c r="BT60" s="27">
        <f t="shared" si="13"/>
        <v>0</v>
      </c>
      <c r="BU60" s="27">
        <f t="shared" si="13"/>
        <v>0</v>
      </c>
      <c r="BV60" s="27">
        <f t="shared" si="13"/>
        <v>0</v>
      </c>
      <c r="BW60" s="27">
        <f t="shared" si="13"/>
        <v>0</v>
      </c>
      <c r="BX60" s="27">
        <f t="shared" si="13"/>
        <v>0</v>
      </c>
      <c r="BY60" s="27">
        <f t="shared" si="13"/>
        <v>0</v>
      </c>
      <c r="BZ60" s="27">
        <f t="shared" si="13"/>
        <v>0</v>
      </c>
      <c r="CA60" s="27">
        <f t="shared" si="13"/>
        <v>0</v>
      </c>
      <c r="CB60" s="27">
        <f t="shared" si="13"/>
        <v>0</v>
      </c>
      <c r="CC60" s="27">
        <f t="shared" si="13"/>
        <v>0</v>
      </c>
      <c r="CD60" s="27">
        <f t="shared" si="13"/>
        <v>0</v>
      </c>
      <c r="CE60" s="27">
        <f t="shared" si="13"/>
        <v>0</v>
      </c>
      <c r="CF60" s="27">
        <f t="shared" si="13"/>
        <v>0</v>
      </c>
      <c r="CG60" s="27">
        <f t="shared" si="13"/>
        <v>0</v>
      </c>
      <c r="CH60" s="27">
        <f t="shared" si="13"/>
        <v>0</v>
      </c>
      <c r="CI60" s="27">
        <f t="shared" si="13"/>
        <v>0</v>
      </c>
      <c r="CJ60" s="27">
        <f t="shared" si="13"/>
        <v>0</v>
      </c>
      <c r="CK60" s="27">
        <f t="shared" si="13"/>
        <v>0</v>
      </c>
      <c r="CL60" s="27">
        <f t="shared" si="13"/>
        <v>0</v>
      </c>
      <c r="CM60" s="27">
        <f>+SUM(CM61:CM64)</f>
        <v>0</v>
      </c>
      <c r="CN60" s="27">
        <f>+SUM(CN61:CN64)</f>
        <v>0</v>
      </c>
      <c r="CO60" s="27">
        <f>+SUM(CO61:CO64)</f>
        <v>0</v>
      </c>
      <c r="CP60" s="27">
        <f>+SUM(CP61:CP64)</f>
        <v>0</v>
      </c>
    </row>
    <row r="61" spans="1:94" s="30" customFormat="1" ht="14.25" customHeight="1">
      <c r="A61" s="21" t="s">
        <v>113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</row>
    <row r="62" spans="1:94" s="30" customFormat="1" ht="14.25" customHeight="1">
      <c r="A62" s="21" t="s">
        <v>114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</row>
    <row r="63" spans="1:94" s="30" customFormat="1" ht="14.25" customHeight="1">
      <c r="A63" s="21" t="s">
        <v>115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</row>
    <row r="64" spans="1:94" s="30" customFormat="1" ht="14.25" customHeight="1">
      <c r="A64" s="21" t="s">
        <v>116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</row>
    <row r="65" spans="1:94" s="30" customFormat="1" ht="14.25" customHeight="1">
      <c r="A65" s="18" t="s">
        <v>21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</row>
    <row r="66" s="1" customFormat="1" ht="14.25" customHeight="1" thickBot="1"/>
    <row r="67" spans="1:94" s="25" customFormat="1" ht="14.25" customHeight="1" thickTop="1">
      <c r="A67" s="33" t="s">
        <v>40</v>
      </c>
      <c r="B67" s="34">
        <f>+B35-(SUM(B38,B44,B46,B52,B57,B58,B59,B60,B65))</f>
        <v>0</v>
      </c>
      <c r="C67" s="34">
        <f aca="true" t="shared" si="14" ref="C67:BN67">+C35-(SUM(C38,C44,C46,C52,C57,C58,C59,C60,C65))</f>
        <v>0</v>
      </c>
      <c r="D67" s="34">
        <f t="shared" si="14"/>
        <v>0</v>
      </c>
      <c r="E67" s="34">
        <f t="shared" si="14"/>
        <v>0</v>
      </c>
      <c r="F67" s="34">
        <f t="shared" si="14"/>
        <v>0</v>
      </c>
      <c r="G67" s="34">
        <f t="shared" si="14"/>
        <v>0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 t="shared" si="14"/>
        <v>0</v>
      </c>
      <c r="L67" s="34">
        <f t="shared" si="14"/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34">
        <f t="shared" si="14"/>
        <v>0</v>
      </c>
      <c r="R67" s="34">
        <f t="shared" si="14"/>
        <v>0</v>
      </c>
      <c r="S67" s="34">
        <f t="shared" si="14"/>
        <v>0</v>
      </c>
      <c r="T67" s="34">
        <f t="shared" si="14"/>
        <v>0</v>
      </c>
      <c r="U67" s="34">
        <f t="shared" si="14"/>
        <v>0</v>
      </c>
      <c r="V67" s="34">
        <f t="shared" si="14"/>
        <v>0</v>
      </c>
      <c r="W67" s="34">
        <f t="shared" si="14"/>
        <v>0</v>
      </c>
      <c r="X67" s="34">
        <f t="shared" si="14"/>
        <v>0</v>
      </c>
      <c r="Y67" s="34">
        <f t="shared" si="14"/>
        <v>0</v>
      </c>
      <c r="Z67" s="34">
        <f t="shared" si="14"/>
        <v>0</v>
      </c>
      <c r="AA67" s="34">
        <f t="shared" si="14"/>
        <v>0</v>
      </c>
      <c r="AB67" s="34">
        <f t="shared" si="14"/>
        <v>0</v>
      </c>
      <c r="AC67" s="34">
        <f t="shared" si="14"/>
        <v>0</v>
      </c>
      <c r="AD67" s="34">
        <f t="shared" si="14"/>
        <v>0</v>
      </c>
      <c r="AE67" s="34">
        <f t="shared" si="14"/>
        <v>0</v>
      </c>
      <c r="AF67" s="34">
        <f t="shared" si="14"/>
        <v>0</v>
      </c>
      <c r="AG67" s="34">
        <f t="shared" si="14"/>
        <v>0</v>
      </c>
      <c r="AH67" s="34">
        <f t="shared" si="14"/>
        <v>0</v>
      </c>
      <c r="AI67" s="34">
        <f t="shared" si="14"/>
        <v>0</v>
      </c>
      <c r="AJ67" s="34">
        <f t="shared" si="14"/>
        <v>0</v>
      </c>
      <c r="AK67" s="34">
        <f t="shared" si="14"/>
        <v>0</v>
      </c>
      <c r="AL67" s="34">
        <f t="shared" si="14"/>
        <v>0</v>
      </c>
      <c r="AM67" s="34">
        <f t="shared" si="14"/>
        <v>0</v>
      </c>
      <c r="AN67" s="34">
        <f t="shared" si="14"/>
        <v>0</v>
      </c>
      <c r="AO67" s="34">
        <f t="shared" si="14"/>
        <v>0</v>
      </c>
      <c r="AP67" s="34">
        <f t="shared" si="14"/>
        <v>0</v>
      </c>
      <c r="AQ67" s="34">
        <f t="shared" si="14"/>
        <v>0</v>
      </c>
      <c r="AR67" s="34">
        <f t="shared" si="14"/>
        <v>0</v>
      </c>
      <c r="AS67" s="34">
        <f t="shared" si="14"/>
        <v>0</v>
      </c>
      <c r="AT67" s="34">
        <f t="shared" si="14"/>
        <v>0</v>
      </c>
      <c r="AU67" s="34">
        <f t="shared" si="14"/>
        <v>0</v>
      </c>
      <c r="AV67" s="34">
        <f t="shared" si="14"/>
        <v>0</v>
      </c>
      <c r="AW67" s="34">
        <f t="shared" si="14"/>
        <v>0</v>
      </c>
      <c r="AX67" s="34">
        <f t="shared" si="14"/>
        <v>0</v>
      </c>
      <c r="AY67" s="34">
        <f t="shared" si="14"/>
        <v>0</v>
      </c>
      <c r="AZ67" s="34">
        <f t="shared" si="14"/>
        <v>0</v>
      </c>
      <c r="BA67" s="34">
        <f t="shared" si="14"/>
        <v>0</v>
      </c>
      <c r="BB67" s="34">
        <f t="shared" si="14"/>
        <v>0</v>
      </c>
      <c r="BC67" s="34">
        <f t="shared" si="14"/>
        <v>0</v>
      </c>
      <c r="BD67" s="34">
        <f t="shared" si="14"/>
        <v>0</v>
      </c>
      <c r="BE67" s="34">
        <f t="shared" si="14"/>
        <v>0</v>
      </c>
      <c r="BF67" s="34">
        <f t="shared" si="14"/>
        <v>0</v>
      </c>
      <c r="BG67" s="34">
        <f t="shared" si="14"/>
        <v>0</v>
      </c>
      <c r="BH67" s="34">
        <f t="shared" si="14"/>
        <v>0</v>
      </c>
      <c r="BI67" s="34">
        <f t="shared" si="14"/>
        <v>0</v>
      </c>
      <c r="BJ67" s="34">
        <f t="shared" si="14"/>
        <v>0</v>
      </c>
      <c r="BK67" s="34">
        <f t="shared" si="14"/>
        <v>0</v>
      </c>
      <c r="BL67" s="34">
        <f t="shared" si="14"/>
        <v>0</v>
      </c>
      <c r="BM67" s="34">
        <f t="shared" si="14"/>
        <v>0</v>
      </c>
      <c r="BN67" s="34">
        <f t="shared" si="14"/>
        <v>0</v>
      </c>
      <c r="BO67" s="34">
        <f aca="true" t="shared" si="15" ref="BO67:CP67">+BO35-(SUM(BO38,BO44,BO46,BO52,BO57,BO58,BO59,BO60,BO65))</f>
        <v>0</v>
      </c>
      <c r="BP67" s="34">
        <f t="shared" si="15"/>
        <v>0</v>
      </c>
      <c r="BQ67" s="34">
        <f t="shared" si="15"/>
        <v>0</v>
      </c>
      <c r="BR67" s="34">
        <f t="shared" si="15"/>
        <v>0</v>
      </c>
      <c r="BS67" s="34">
        <f t="shared" si="15"/>
        <v>0</v>
      </c>
      <c r="BT67" s="34">
        <f t="shared" si="15"/>
        <v>0</v>
      </c>
      <c r="BU67" s="34">
        <f t="shared" si="15"/>
        <v>0</v>
      </c>
      <c r="BV67" s="34">
        <f t="shared" si="15"/>
        <v>0</v>
      </c>
      <c r="BW67" s="34">
        <f t="shared" si="15"/>
        <v>0</v>
      </c>
      <c r="BX67" s="34">
        <f t="shared" si="15"/>
        <v>0</v>
      </c>
      <c r="BY67" s="34">
        <f t="shared" si="15"/>
        <v>0</v>
      </c>
      <c r="BZ67" s="34">
        <f t="shared" si="15"/>
        <v>0</v>
      </c>
      <c r="CA67" s="34">
        <f t="shared" si="15"/>
        <v>0</v>
      </c>
      <c r="CB67" s="34">
        <f t="shared" si="15"/>
        <v>0</v>
      </c>
      <c r="CC67" s="34">
        <f t="shared" si="15"/>
        <v>0</v>
      </c>
      <c r="CD67" s="34">
        <f t="shared" si="15"/>
        <v>0</v>
      </c>
      <c r="CE67" s="34">
        <f t="shared" si="15"/>
        <v>0</v>
      </c>
      <c r="CF67" s="34">
        <f t="shared" si="15"/>
        <v>0</v>
      </c>
      <c r="CG67" s="34">
        <f t="shared" si="15"/>
        <v>0</v>
      </c>
      <c r="CH67" s="34">
        <f t="shared" si="15"/>
        <v>0</v>
      </c>
      <c r="CI67" s="34">
        <f t="shared" si="15"/>
        <v>0</v>
      </c>
      <c r="CJ67" s="34">
        <f t="shared" si="15"/>
        <v>0</v>
      </c>
      <c r="CK67" s="34">
        <f t="shared" si="15"/>
        <v>0</v>
      </c>
      <c r="CL67" s="34">
        <f t="shared" si="15"/>
        <v>0</v>
      </c>
      <c r="CM67" s="34">
        <f t="shared" si="15"/>
        <v>0</v>
      </c>
      <c r="CN67" s="34">
        <f t="shared" si="15"/>
        <v>0</v>
      </c>
      <c r="CO67" s="34">
        <f t="shared" si="15"/>
        <v>0</v>
      </c>
      <c r="CP67" s="34">
        <f t="shared" si="15"/>
        <v>0</v>
      </c>
    </row>
    <row r="68" s="1" customFormat="1" ht="14.25" customHeight="1"/>
    <row r="69" spans="1:94" s="30" customFormat="1" ht="14.25" customHeight="1">
      <c r="A69" s="18" t="s">
        <v>26</v>
      </c>
      <c r="B69" s="29">
        <f>SUM(B70:B72)</f>
        <v>0</v>
      </c>
      <c r="C69" s="29">
        <f aca="true" t="shared" si="16" ref="C69:Z69">SUM(C70:C72)</f>
        <v>0</v>
      </c>
      <c r="D69" s="29">
        <f t="shared" si="16"/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9">
        <f t="shared" si="16"/>
        <v>0</v>
      </c>
      <c r="I69" s="29">
        <f t="shared" si="16"/>
        <v>0</v>
      </c>
      <c r="J69" s="29">
        <f t="shared" si="16"/>
        <v>0</v>
      </c>
      <c r="K69" s="29">
        <f t="shared" si="16"/>
        <v>0</v>
      </c>
      <c r="L69" s="29">
        <f t="shared" si="16"/>
        <v>0</v>
      </c>
      <c r="M69" s="29">
        <f t="shared" si="16"/>
        <v>0</v>
      </c>
      <c r="N69" s="29">
        <f t="shared" si="16"/>
        <v>0</v>
      </c>
      <c r="O69" s="29">
        <f t="shared" si="16"/>
        <v>0</v>
      </c>
      <c r="P69" s="29">
        <f t="shared" si="16"/>
        <v>0</v>
      </c>
      <c r="Q69" s="29">
        <f t="shared" si="16"/>
        <v>0</v>
      </c>
      <c r="R69" s="29">
        <f t="shared" si="16"/>
        <v>0</v>
      </c>
      <c r="S69" s="29">
        <f t="shared" si="16"/>
        <v>0</v>
      </c>
      <c r="T69" s="29">
        <f t="shared" si="16"/>
        <v>0</v>
      </c>
      <c r="U69" s="29">
        <f t="shared" si="16"/>
        <v>0</v>
      </c>
      <c r="V69" s="29">
        <f t="shared" si="16"/>
        <v>0</v>
      </c>
      <c r="W69" s="29">
        <f t="shared" si="16"/>
        <v>0</v>
      </c>
      <c r="X69" s="29">
        <f t="shared" si="16"/>
        <v>0</v>
      </c>
      <c r="Y69" s="29">
        <f t="shared" si="16"/>
        <v>0</v>
      </c>
      <c r="Z69" s="29">
        <f t="shared" si="16"/>
        <v>0</v>
      </c>
      <c r="AA69" s="29">
        <f aca="true" t="shared" si="17" ref="AA69:CL69">SUM(AA70:AA72)</f>
        <v>0</v>
      </c>
      <c r="AB69" s="29">
        <f t="shared" si="17"/>
        <v>0</v>
      </c>
      <c r="AC69" s="29">
        <f t="shared" si="17"/>
        <v>0</v>
      </c>
      <c r="AD69" s="29">
        <f t="shared" si="17"/>
        <v>0</v>
      </c>
      <c r="AE69" s="29">
        <f t="shared" si="17"/>
        <v>0</v>
      </c>
      <c r="AF69" s="29">
        <f t="shared" si="17"/>
        <v>0</v>
      </c>
      <c r="AG69" s="29">
        <f t="shared" si="17"/>
        <v>0</v>
      </c>
      <c r="AH69" s="29">
        <f t="shared" si="17"/>
        <v>0</v>
      </c>
      <c r="AI69" s="29">
        <f t="shared" si="17"/>
        <v>0</v>
      </c>
      <c r="AJ69" s="29">
        <f t="shared" si="17"/>
        <v>0</v>
      </c>
      <c r="AK69" s="29">
        <f t="shared" si="17"/>
        <v>0</v>
      </c>
      <c r="AL69" s="29">
        <f t="shared" si="17"/>
        <v>0</v>
      </c>
      <c r="AM69" s="29">
        <f t="shared" si="17"/>
        <v>0</v>
      </c>
      <c r="AN69" s="29">
        <f t="shared" si="17"/>
        <v>0</v>
      </c>
      <c r="AO69" s="29">
        <f t="shared" si="17"/>
        <v>0</v>
      </c>
      <c r="AP69" s="29">
        <f t="shared" si="17"/>
        <v>0</v>
      </c>
      <c r="AQ69" s="29">
        <f t="shared" si="17"/>
        <v>0</v>
      </c>
      <c r="AR69" s="29">
        <f t="shared" si="17"/>
        <v>0</v>
      </c>
      <c r="AS69" s="29">
        <f t="shared" si="17"/>
        <v>0</v>
      </c>
      <c r="AT69" s="29">
        <f t="shared" si="17"/>
        <v>0</v>
      </c>
      <c r="AU69" s="29">
        <f t="shared" si="17"/>
        <v>0</v>
      </c>
      <c r="AV69" s="29">
        <f t="shared" si="17"/>
        <v>0</v>
      </c>
      <c r="AW69" s="29">
        <f t="shared" si="17"/>
        <v>0</v>
      </c>
      <c r="AX69" s="29">
        <f t="shared" si="17"/>
        <v>0</v>
      </c>
      <c r="AY69" s="29">
        <f t="shared" si="17"/>
        <v>0</v>
      </c>
      <c r="AZ69" s="29">
        <f t="shared" si="17"/>
        <v>0</v>
      </c>
      <c r="BA69" s="29">
        <f t="shared" si="17"/>
        <v>0</v>
      </c>
      <c r="BB69" s="29">
        <f t="shared" si="17"/>
        <v>0</v>
      </c>
      <c r="BC69" s="29">
        <f t="shared" si="17"/>
        <v>0</v>
      </c>
      <c r="BD69" s="29">
        <f t="shared" si="17"/>
        <v>0</v>
      </c>
      <c r="BE69" s="29">
        <f t="shared" si="17"/>
        <v>0</v>
      </c>
      <c r="BF69" s="29">
        <f t="shared" si="17"/>
        <v>0</v>
      </c>
      <c r="BG69" s="29">
        <f t="shared" si="17"/>
        <v>0</v>
      </c>
      <c r="BH69" s="29">
        <f t="shared" si="17"/>
        <v>0</v>
      </c>
      <c r="BI69" s="29">
        <f t="shared" si="17"/>
        <v>0</v>
      </c>
      <c r="BJ69" s="29">
        <f t="shared" si="17"/>
        <v>0</v>
      </c>
      <c r="BK69" s="29">
        <f t="shared" si="17"/>
        <v>0</v>
      </c>
      <c r="BL69" s="29">
        <f t="shared" si="17"/>
        <v>0</v>
      </c>
      <c r="BM69" s="29">
        <f t="shared" si="17"/>
        <v>0</v>
      </c>
      <c r="BN69" s="29">
        <f t="shared" si="17"/>
        <v>0</v>
      </c>
      <c r="BO69" s="29">
        <f t="shared" si="17"/>
        <v>0</v>
      </c>
      <c r="BP69" s="29">
        <f t="shared" si="17"/>
        <v>0</v>
      </c>
      <c r="BQ69" s="29">
        <f t="shared" si="17"/>
        <v>0</v>
      </c>
      <c r="BR69" s="29">
        <f t="shared" si="17"/>
        <v>0</v>
      </c>
      <c r="BS69" s="29">
        <f t="shared" si="17"/>
        <v>0</v>
      </c>
      <c r="BT69" s="29">
        <f t="shared" si="17"/>
        <v>0</v>
      </c>
      <c r="BU69" s="29">
        <f t="shared" si="17"/>
        <v>0</v>
      </c>
      <c r="BV69" s="29">
        <f t="shared" si="17"/>
        <v>0</v>
      </c>
      <c r="BW69" s="29">
        <f t="shared" si="17"/>
        <v>0</v>
      </c>
      <c r="BX69" s="29">
        <f t="shared" si="17"/>
        <v>0</v>
      </c>
      <c r="BY69" s="29">
        <f t="shared" si="17"/>
        <v>0</v>
      </c>
      <c r="BZ69" s="29">
        <f t="shared" si="17"/>
        <v>0</v>
      </c>
      <c r="CA69" s="29">
        <f t="shared" si="17"/>
        <v>0</v>
      </c>
      <c r="CB69" s="29">
        <f t="shared" si="17"/>
        <v>0</v>
      </c>
      <c r="CC69" s="29">
        <f t="shared" si="17"/>
        <v>0</v>
      </c>
      <c r="CD69" s="29">
        <f t="shared" si="17"/>
        <v>0</v>
      </c>
      <c r="CE69" s="29">
        <f t="shared" si="17"/>
        <v>0</v>
      </c>
      <c r="CF69" s="29">
        <f t="shared" si="17"/>
        <v>0</v>
      </c>
      <c r="CG69" s="29">
        <f t="shared" si="17"/>
        <v>0</v>
      </c>
      <c r="CH69" s="29">
        <f t="shared" si="17"/>
        <v>0</v>
      </c>
      <c r="CI69" s="29">
        <f t="shared" si="17"/>
        <v>0</v>
      </c>
      <c r="CJ69" s="29">
        <f t="shared" si="17"/>
        <v>0</v>
      </c>
      <c r="CK69" s="29">
        <f t="shared" si="17"/>
        <v>0</v>
      </c>
      <c r="CL69" s="29">
        <f t="shared" si="17"/>
        <v>0</v>
      </c>
      <c r="CM69" s="29">
        <f>SUM(CM70:CM72)</f>
        <v>0</v>
      </c>
      <c r="CN69" s="29">
        <f>SUM(CN70:CN72)</f>
        <v>0</v>
      </c>
      <c r="CO69" s="29">
        <f>SUM(CO70:CO72)</f>
        <v>0</v>
      </c>
      <c r="CP69" s="29">
        <f>SUM(CP70:CP72)</f>
        <v>0</v>
      </c>
    </row>
    <row r="70" spans="1:94" s="4" customFormat="1" ht="14.25" customHeight="1">
      <c r="A70" s="21" t="s">
        <v>27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</row>
    <row r="71" spans="1:94" s="4" customFormat="1" ht="14.25" customHeight="1">
      <c r="A71" s="21" t="s">
        <v>28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27">
        <v>0</v>
      </c>
      <c r="CB71" s="27">
        <v>0</v>
      </c>
      <c r="CC71" s="27">
        <v>0</v>
      </c>
      <c r="CD71" s="27">
        <v>0</v>
      </c>
      <c r="CE71" s="27">
        <v>0</v>
      </c>
      <c r="CF71" s="27">
        <v>0</v>
      </c>
      <c r="CG71" s="27">
        <v>0</v>
      </c>
      <c r="CH71" s="27">
        <v>0</v>
      </c>
      <c r="CI71" s="27">
        <v>0</v>
      </c>
      <c r="CJ71" s="27">
        <v>0</v>
      </c>
      <c r="CK71" s="27">
        <v>0</v>
      </c>
      <c r="CL71" s="27">
        <v>0</v>
      </c>
      <c r="CM71" s="27">
        <v>0</v>
      </c>
      <c r="CN71" s="27">
        <v>0</v>
      </c>
      <c r="CO71" s="27">
        <v>0</v>
      </c>
      <c r="CP71" s="27">
        <v>0</v>
      </c>
    </row>
    <row r="72" spans="1:94" s="4" customFormat="1" ht="14.25" customHeight="1">
      <c r="A72" s="21" t="s">
        <v>29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</row>
    <row r="73" s="1" customFormat="1" ht="14.25" customHeight="1"/>
    <row r="74" spans="1:94" s="30" customFormat="1" ht="14.25" customHeight="1">
      <c r="A74" s="18" t="s">
        <v>30</v>
      </c>
      <c r="B74" s="35">
        <f>SUM(B75:B79)</f>
        <v>0</v>
      </c>
      <c r="C74" s="35">
        <f aca="true" t="shared" si="18" ref="C74:Z74">SUM(C75:C79)</f>
        <v>0</v>
      </c>
      <c r="D74" s="35">
        <f t="shared" si="18"/>
        <v>0</v>
      </c>
      <c r="E74" s="35">
        <f t="shared" si="18"/>
        <v>0</v>
      </c>
      <c r="F74" s="35">
        <f t="shared" si="18"/>
        <v>0</v>
      </c>
      <c r="G74" s="35">
        <f t="shared" si="18"/>
        <v>0</v>
      </c>
      <c r="H74" s="35">
        <f t="shared" si="18"/>
        <v>0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35">
        <f t="shared" si="18"/>
        <v>0</v>
      </c>
      <c r="O74" s="35">
        <f t="shared" si="18"/>
        <v>0</v>
      </c>
      <c r="P74" s="35">
        <f t="shared" si="18"/>
        <v>0</v>
      </c>
      <c r="Q74" s="35">
        <f t="shared" si="18"/>
        <v>0</v>
      </c>
      <c r="R74" s="35">
        <f t="shared" si="18"/>
        <v>0</v>
      </c>
      <c r="S74" s="35">
        <f t="shared" si="18"/>
        <v>0</v>
      </c>
      <c r="T74" s="35">
        <f t="shared" si="18"/>
        <v>0</v>
      </c>
      <c r="U74" s="35">
        <f t="shared" si="18"/>
        <v>0</v>
      </c>
      <c r="V74" s="35">
        <f t="shared" si="18"/>
        <v>0</v>
      </c>
      <c r="W74" s="35">
        <f t="shared" si="18"/>
        <v>0</v>
      </c>
      <c r="X74" s="35">
        <f t="shared" si="18"/>
        <v>0</v>
      </c>
      <c r="Y74" s="35">
        <f t="shared" si="18"/>
        <v>0</v>
      </c>
      <c r="Z74" s="35">
        <f t="shared" si="18"/>
        <v>0</v>
      </c>
      <c r="AA74" s="35">
        <f aca="true" t="shared" si="19" ref="AA74:CL74">SUM(AA75:AA79)</f>
        <v>0</v>
      </c>
      <c r="AB74" s="35">
        <f t="shared" si="19"/>
        <v>0</v>
      </c>
      <c r="AC74" s="35">
        <f t="shared" si="19"/>
        <v>0</v>
      </c>
      <c r="AD74" s="35">
        <f t="shared" si="19"/>
        <v>0</v>
      </c>
      <c r="AE74" s="35">
        <f t="shared" si="19"/>
        <v>0</v>
      </c>
      <c r="AF74" s="35">
        <f t="shared" si="19"/>
        <v>0</v>
      </c>
      <c r="AG74" s="35">
        <f t="shared" si="19"/>
        <v>0</v>
      </c>
      <c r="AH74" s="35">
        <f t="shared" si="19"/>
        <v>0</v>
      </c>
      <c r="AI74" s="35">
        <f t="shared" si="19"/>
        <v>0</v>
      </c>
      <c r="AJ74" s="35">
        <f t="shared" si="19"/>
        <v>0</v>
      </c>
      <c r="AK74" s="35">
        <f t="shared" si="19"/>
        <v>0</v>
      </c>
      <c r="AL74" s="35">
        <f t="shared" si="19"/>
        <v>0</v>
      </c>
      <c r="AM74" s="35">
        <f t="shared" si="19"/>
        <v>0</v>
      </c>
      <c r="AN74" s="35">
        <f t="shared" si="19"/>
        <v>0</v>
      </c>
      <c r="AO74" s="35">
        <f t="shared" si="19"/>
        <v>0</v>
      </c>
      <c r="AP74" s="35">
        <f t="shared" si="19"/>
        <v>0</v>
      </c>
      <c r="AQ74" s="35">
        <f t="shared" si="19"/>
        <v>0</v>
      </c>
      <c r="AR74" s="35">
        <f t="shared" si="19"/>
        <v>0</v>
      </c>
      <c r="AS74" s="35">
        <f t="shared" si="19"/>
        <v>0</v>
      </c>
      <c r="AT74" s="35">
        <f t="shared" si="19"/>
        <v>0</v>
      </c>
      <c r="AU74" s="35">
        <f t="shared" si="19"/>
        <v>0</v>
      </c>
      <c r="AV74" s="35">
        <f t="shared" si="19"/>
        <v>0</v>
      </c>
      <c r="AW74" s="35">
        <f t="shared" si="19"/>
        <v>0</v>
      </c>
      <c r="AX74" s="35">
        <f t="shared" si="19"/>
        <v>0</v>
      </c>
      <c r="AY74" s="35">
        <f t="shared" si="19"/>
        <v>0</v>
      </c>
      <c r="AZ74" s="35">
        <f t="shared" si="19"/>
        <v>0</v>
      </c>
      <c r="BA74" s="35">
        <f t="shared" si="19"/>
        <v>0</v>
      </c>
      <c r="BB74" s="35">
        <f t="shared" si="19"/>
        <v>0</v>
      </c>
      <c r="BC74" s="35">
        <f t="shared" si="19"/>
        <v>0</v>
      </c>
      <c r="BD74" s="35">
        <f t="shared" si="19"/>
        <v>0</v>
      </c>
      <c r="BE74" s="35">
        <f t="shared" si="19"/>
        <v>0</v>
      </c>
      <c r="BF74" s="35">
        <f t="shared" si="19"/>
        <v>0</v>
      </c>
      <c r="BG74" s="35">
        <f t="shared" si="19"/>
        <v>0</v>
      </c>
      <c r="BH74" s="35">
        <f t="shared" si="19"/>
        <v>0</v>
      </c>
      <c r="BI74" s="35">
        <f t="shared" si="19"/>
        <v>0</v>
      </c>
      <c r="BJ74" s="35">
        <f t="shared" si="19"/>
        <v>0</v>
      </c>
      <c r="BK74" s="35">
        <f t="shared" si="19"/>
        <v>0</v>
      </c>
      <c r="BL74" s="35">
        <f t="shared" si="19"/>
        <v>0</v>
      </c>
      <c r="BM74" s="35">
        <f t="shared" si="19"/>
        <v>0</v>
      </c>
      <c r="BN74" s="35">
        <f t="shared" si="19"/>
        <v>0</v>
      </c>
      <c r="BO74" s="35">
        <f t="shared" si="19"/>
        <v>0</v>
      </c>
      <c r="BP74" s="35">
        <f t="shared" si="19"/>
        <v>0</v>
      </c>
      <c r="BQ74" s="35">
        <f t="shared" si="19"/>
        <v>0</v>
      </c>
      <c r="BR74" s="35">
        <f t="shared" si="19"/>
        <v>0</v>
      </c>
      <c r="BS74" s="35">
        <f t="shared" si="19"/>
        <v>0</v>
      </c>
      <c r="BT74" s="35">
        <f t="shared" si="19"/>
        <v>0</v>
      </c>
      <c r="BU74" s="35">
        <f t="shared" si="19"/>
        <v>0</v>
      </c>
      <c r="BV74" s="35">
        <f t="shared" si="19"/>
        <v>0</v>
      </c>
      <c r="BW74" s="35">
        <f t="shared" si="19"/>
        <v>0</v>
      </c>
      <c r="BX74" s="35">
        <f t="shared" si="19"/>
        <v>0</v>
      </c>
      <c r="BY74" s="35">
        <f t="shared" si="19"/>
        <v>0</v>
      </c>
      <c r="BZ74" s="35">
        <f t="shared" si="19"/>
        <v>0</v>
      </c>
      <c r="CA74" s="35">
        <f t="shared" si="19"/>
        <v>0</v>
      </c>
      <c r="CB74" s="35">
        <f t="shared" si="19"/>
        <v>0</v>
      </c>
      <c r="CC74" s="35">
        <f t="shared" si="19"/>
        <v>0</v>
      </c>
      <c r="CD74" s="35">
        <f t="shared" si="19"/>
        <v>0</v>
      </c>
      <c r="CE74" s="35">
        <f t="shared" si="19"/>
        <v>0</v>
      </c>
      <c r="CF74" s="35">
        <f t="shared" si="19"/>
        <v>0</v>
      </c>
      <c r="CG74" s="35">
        <f t="shared" si="19"/>
        <v>0</v>
      </c>
      <c r="CH74" s="35">
        <f t="shared" si="19"/>
        <v>0</v>
      </c>
      <c r="CI74" s="35">
        <f t="shared" si="19"/>
        <v>0</v>
      </c>
      <c r="CJ74" s="35">
        <f t="shared" si="19"/>
        <v>0</v>
      </c>
      <c r="CK74" s="35">
        <f t="shared" si="19"/>
        <v>0</v>
      </c>
      <c r="CL74" s="35">
        <f t="shared" si="19"/>
        <v>0</v>
      </c>
      <c r="CM74" s="35">
        <f>SUM(CM75:CM79)</f>
        <v>0</v>
      </c>
      <c r="CN74" s="35">
        <f>SUM(CN75:CN79)</f>
        <v>0</v>
      </c>
      <c r="CO74" s="35">
        <f>SUM(CO75:CO79)</f>
        <v>0</v>
      </c>
      <c r="CP74" s="35">
        <f>SUM(CP75:CP79)</f>
        <v>0</v>
      </c>
    </row>
    <row r="75" spans="1:94" s="4" customFormat="1" ht="14.25" customHeight="1">
      <c r="A75" s="21" t="s">
        <v>31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D75" s="27">
        <v>0</v>
      </c>
      <c r="CE75" s="27">
        <v>0</v>
      </c>
      <c r="CF75" s="27">
        <v>0</v>
      </c>
      <c r="CG75" s="27">
        <v>0</v>
      </c>
      <c r="CH75" s="27">
        <v>0</v>
      </c>
      <c r="CI75" s="27">
        <v>0</v>
      </c>
      <c r="CJ75" s="27">
        <v>0</v>
      </c>
      <c r="CK75" s="27">
        <v>0</v>
      </c>
      <c r="CL75" s="27">
        <v>0</v>
      </c>
      <c r="CM75" s="27">
        <v>0</v>
      </c>
      <c r="CN75" s="27">
        <v>0</v>
      </c>
      <c r="CO75" s="27">
        <v>0</v>
      </c>
      <c r="CP75" s="27">
        <v>0</v>
      </c>
    </row>
    <row r="76" spans="1:94" s="4" customFormat="1" ht="14.25" customHeight="1">
      <c r="A76" s="21" t="s">
        <v>32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</row>
    <row r="77" spans="1:94" s="4" customFormat="1" ht="14.25" customHeight="1">
      <c r="A77" s="21" t="s">
        <v>33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</row>
    <row r="78" spans="1:94" s="4" customFormat="1" ht="14.25" customHeight="1">
      <c r="A78" s="21" t="s">
        <v>34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  <c r="CP78" s="27">
        <v>0</v>
      </c>
    </row>
    <row r="79" spans="1:94" s="4" customFormat="1" ht="14.25" customHeight="1">
      <c r="A79" s="21" t="s">
        <v>126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</row>
    <row r="80" s="1" customFormat="1" ht="14.25" customHeight="1"/>
    <row r="81" spans="1:94" s="38" customFormat="1" ht="14.25" customHeight="1" thickBot="1">
      <c r="A81" s="36" t="s">
        <v>41</v>
      </c>
      <c r="B81" s="37" t="e">
        <f>+B74+B69+SUM(B57:B65)+#REF!+B52+B46+B44+B38</f>
        <v>#REF!</v>
      </c>
      <c r="C81" s="37" t="e">
        <f>+C74+C69+SUM(C57:C65)+#REF!+C52+C46+C44+C38</f>
        <v>#REF!</v>
      </c>
      <c r="D81" s="37" t="e">
        <f>+D74+D69+SUM(D57:D65)+#REF!+D52+D46+D44+D38</f>
        <v>#REF!</v>
      </c>
      <c r="E81" s="37" t="e">
        <f>+E74+E69+SUM(E57:E65)+#REF!+E52+E46+E44+E38</f>
        <v>#REF!</v>
      </c>
      <c r="F81" s="37" t="e">
        <f>+F74+F69+SUM(F57:F65)+#REF!+F52+F46+F44+F38</f>
        <v>#REF!</v>
      </c>
      <c r="G81" s="37" t="e">
        <f>+G74+G69+SUM(G57:G65)+#REF!+G52+G46+G44+G38</f>
        <v>#REF!</v>
      </c>
      <c r="H81" s="37" t="e">
        <f>+H74+H69+SUM(H57:H65)+#REF!+H52+H46+H44+H38</f>
        <v>#REF!</v>
      </c>
      <c r="I81" s="37" t="e">
        <f>+I74+I69+SUM(I57:I65)+#REF!+I52+I46+I44+I38</f>
        <v>#REF!</v>
      </c>
      <c r="J81" s="37" t="e">
        <f>+J74+J69+SUM(J57:J65)+#REF!+J52+J46+J44+J38</f>
        <v>#REF!</v>
      </c>
      <c r="K81" s="37" t="e">
        <f>+K74+K69+SUM(K57:K65)+#REF!+K52+K46+K44+K38</f>
        <v>#REF!</v>
      </c>
      <c r="L81" s="37" t="e">
        <f>+L74+L69+SUM(L57:L65)+#REF!+L52+L46+L44+L38</f>
        <v>#REF!</v>
      </c>
      <c r="M81" s="37" t="e">
        <f>+M74+M69+SUM(M57:M65)+#REF!+M52+M46+M44+M38</f>
        <v>#REF!</v>
      </c>
      <c r="N81" s="37" t="e">
        <f>+N74+N69+SUM(N57:N65)+#REF!+N52+N46+N44+N38</f>
        <v>#REF!</v>
      </c>
      <c r="O81" s="37" t="e">
        <f>+O74+O69+SUM(O57:O65)+#REF!+O52+O46+O44+O38</f>
        <v>#REF!</v>
      </c>
      <c r="P81" s="37" t="e">
        <f>+P74+P69+SUM(P57:P65)+#REF!+P52+P46+P44+P38</f>
        <v>#REF!</v>
      </c>
      <c r="Q81" s="37" t="e">
        <f>+Q74+Q69+SUM(Q57:Q65)+#REF!+Q52+Q46+Q44+Q38</f>
        <v>#REF!</v>
      </c>
      <c r="R81" s="37" t="e">
        <f>+R74+R69+SUM(R57:R65)+#REF!+R52+R46+R44+R38</f>
        <v>#REF!</v>
      </c>
      <c r="S81" s="37" t="e">
        <f>+S74+S69+SUM(S57:S65)+#REF!+S52+S46+S44+S38</f>
        <v>#REF!</v>
      </c>
      <c r="T81" s="37" t="e">
        <f>+T74+T69+SUM(T57:T65)+#REF!+T52+T46+T44+T38</f>
        <v>#REF!</v>
      </c>
      <c r="U81" s="37" t="e">
        <f>+U74+U69+SUM(U57:U65)+#REF!+U52+U46+U44+U38</f>
        <v>#REF!</v>
      </c>
      <c r="V81" s="37" t="e">
        <f>+V74+V69+SUM(V57:V65)+#REF!+V52+V46+V44+V38</f>
        <v>#REF!</v>
      </c>
      <c r="W81" s="37" t="e">
        <f>+W74+W69+SUM(W57:W65)+#REF!+W52+W46+W44+W38</f>
        <v>#REF!</v>
      </c>
      <c r="X81" s="37" t="e">
        <f>+X74+X69+SUM(X57:X65)+#REF!+X52+X46+X44+X38</f>
        <v>#REF!</v>
      </c>
      <c r="Y81" s="37" t="e">
        <f>+Y74+Y69+SUM(Y57:Y65)+#REF!+Y52+Y46+Y44+Y38</f>
        <v>#REF!</v>
      </c>
      <c r="Z81" s="37" t="e">
        <f>+Z74+Z69+SUM(Z57:Z65)+#REF!+Z52+Z46+Z44+Z38</f>
        <v>#REF!</v>
      </c>
      <c r="AA81" s="37" t="e">
        <f>+AA74+AA69+SUM(AA57:AA65)+#REF!+AA52+AA46+AA44+AA38</f>
        <v>#REF!</v>
      </c>
      <c r="AB81" s="37" t="e">
        <f>+AB74+AB69+SUM(AB57:AB65)+#REF!+AB52+AB46+AB44+AB38</f>
        <v>#REF!</v>
      </c>
      <c r="AC81" s="37" t="e">
        <f>+AC74+AC69+SUM(AC57:AC65)+#REF!+AC52+AC46+AC44+AC38</f>
        <v>#REF!</v>
      </c>
      <c r="AD81" s="37" t="e">
        <f>+AD74+AD69+SUM(AD57:AD65)+#REF!+AD52+AD46+AD44+AD38</f>
        <v>#REF!</v>
      </c>
      <c r="AE81" s="37" t="e">
        <f>+AE74+AE69+SUM(AE57:AE65)+#REF!+AE52+AE46+AE44+AE38</f>
        <v>#REF!</v>
      </c>
      <c r="AF81" s="37" t="e">
        <f>+AF74+AF69+SUM(AF57:AF65)+#REF!+AF52+AF46+AF44+AF38</f>
        <v>#REF!</v>
      </c>
      <c r="AG81" s="37" t="e">
        <f>+AG74+AG69+SUM(AG57:AG65)+#REF!+AG52+AG46+AG44+AG38</f>
        <v>#REF!</v>
      </c>
      <c r="AH81" s="37" t="e">
        <f>+AH74+AH69+SUM(AH57:AH65)+#REF!+AH52+AH46+AH44+AH38</f>
        <v>#REF!</v>
      </c>
      <c r="AI81" s="37" t="e">
        <f>+AI74+AI69+SUM(AI57:AI65)+#REF!+AI52+AI46+AI44+AI38</f>
        <v>#REF!</v>
      </c>
      <c r="AJ81" s="37" t="e">
        <f>+AJ74+AJ69+SUM(AJ57:AJ65)+#REF!+AJ52+AJ46+AJ44+AJ38</f>
        <v>#REF!</v>
      </c>
      <c r="AK81" s="37" t="e">
        <f>+AK74+AK69+SUM(AK57:AK65)+#REF!+AK52+AK46+AK44+AK38</f>
        <v>#REF!</v>
      </c>
      <c r="AL81" s="37" t="e">
        <f>+AL74+AL69+SUM(AL57:AL65)+#REF!+AL52+AL46+AL44+AL38</f>
        <v>#REF!</v>
      </c>
      <c r="AM81" s="37" t="e">
        <f>+AM74+AM69+SUM(AM57:AM65)+#REF!+AM52+AM46+AM44+AM38</f>
        <v>#REF!</v>
      </c>
      <c r="AN81" s="37" t="e">
        <f>+AN74+AN69+SUM(AN57:AN65)+#REF!+AN52+AN46+AN44+AN38</f>
        <v>#REF!</v>
      </c>
      <c r="AO81" s="37" t="e">
        <f>+AO74+AO69+SUM(AO57:AO65)+#REF!+AO52+AO46+AO44+AO38</f>
        <v>#REF!</v>
      </c>
      <c r="AP81" s="37" t="e">
        <f>+AP74+AP69+SUM(AP57:AP65)+#REF!+AP52+AP46+AP44+AP38</f>
        <v>#REF!</v>
      </c>
      <c r="AQ81" s="37" t="e">
        <f>+AQ74+AQ69+SUM(AQ57:AQ65)+#REF!+AQ52+AQ46+AQ44+AQ38</f>
        <v>#REF!</v>
      </c>
      <c r="AR81" s="37" t="e">
        <f>+AR74+AR69+SUM(AR57:AR65)+#REF!+AR52+AR46+AR44+AR38</f>
        <v>#REF!</v>
      </c>
      <c r="AS81" s="37" t="e">
        <f>+AS74+AS69+SUM(AS57:AS65)+#REF!+AS52+AS46+AS44+AS38</f>
        <v>#REF!</v>
      </c>
      <c r="AT81" s="37" t="e">
        <f>+AT74+AT69+SUM(AT57:AT65)+#REF!+AT52+AT46+AT44+AT38</f>
        <v>#REF!</v>
      </c>
      <c r="AU81" s="37" t="e">
        <f>+AU74+AU69+SUM(AU57:AU65)+#REF!+AU52+AU46+AU44+AU38</f>
        <v>#REF!</v>
      </c>
      <c r="AV81" s="37" t="e">
        <f>+AV74+AV69+SUM(AV57:AV65)+#REF!+AV52+AV46+AV44+AV38</f>
        <v>#REF!</v>
      </c>
      <c r="AW81" s="37" t="e">
        <f>+AW74+AW69+SUM(AW57:AW65)+#REF!+AW52+AW46+AW44+AW38</f>
        <v>#REF!</v>
      </c>
      <c r="AX81" s="37" t="e">
        <f>+AX74+AX69+SUM(AX57:AX65)+#REF!+AX52+AX46+AX44+AX38</f>
        <v>#REF!</v>
      </c>
      <c r="AY81" s="37" t="e">
        <f>+AY74+AY69+SUM(AY57:AY65)+#REF!+AY52+AY46+AY44+AY38</f>
        <v>#REF!</v>
      </c>
      <c r="AZ81" s="37" t="e">
        <f>+AZ74+AZ69+SUM(AZ57:AZ65)+#REF!+AZ52+AZ46+AZ44+AZ38</f>
        <v>#REF!</v>
      </c>
      <c r="BA81" s="37" t="e">
        <f>+BA74+BA69+SUM(BA57:BA65)+#REF!+BA52+BA46+BA44+BA38</f>
        <v>#REF!</v>
      </c>
      <c r="BB81" s="37" t="e">
        <f>+BB74+BB69+SUM(BB57:BB65)+#REF!+BB52+BB46+BB44+BB38</f>
        <v>#REF!</v>
      </c>
      <c r="BC81" s="37" t="e">
        <f>+BC74+BC69+SUM(BC57:BC65)+#REF!+BC52+BC46+BC44+BC38</f>
        <v>#REF!</v>
      </c>
      <c r="BD81" s="37" t="e">
        <f>+BD74+BD69+SUM(BD57:BD65)+#REF!+BD52+BD46+BD44+BD38</f>
        <v>#REF!</v>
      </c>
      <c r="BE81" s="37" t="e">
        <f>+BE74+BE69+SUM(BE57:BE65)+#REF!+BE52+BE46+BE44+BE38</f>
        <v>#REF!</v>
      </c>
      <c r="BF81" s="37" t="e">
        <f>+BF74+BF69+SUM(BF57:BF65)+#REF!+BF52+BF46+BF44+BF38</f>
        <v>#REF!</v>
      </c>
      <c r="BG81" s="37" t="e">
        <f>+BG74+BG69+SUM(BG57:BG65)+#REF!+BG52+BG46+BG44+BG38</f>
        <v>#REF!</v>
      </c>
      <c r="BH81" s="37" t="e">
        <f>+BH74+BH69+SUM(BH57:BH65)+#REF!+BH52+BH46+BH44+BH38</f>
        <v>#REF!</v>
      </c>
      <c r="BI81" s="37" t="e">
        <f>+BI74+BI69+SUM(BI57:BI65)+#REF!+BI52+BI46+BI44+BI38</f>
        <v>#REF!</v>
      </c>
      <c r="BJ81" s="37" t="e">
        <f>+BJ74+BJ69+SUM(BJ57:BJ65)+#REF!+BJ52+BJ46+BJ44+BJ38</f>
        <v>#REF!</v>
      </c>
      <c r="BK81" s="37" t="e">
        <f>+BK74+BK69+SUM(BK57:BK65)+#REF!+BK52+BK46+BK44+BK38</f>
        <v>#REF!</v>
      </c>
      <c r="BL81" s="37" t="e">
        <f>+BL74+BL69+SUM(BL57:BL65)+#REF!+BL52+BL46+BL44+BL38</f>
        <v>#REF!</v>
      </c>
      <c r="BM81" s="37" t="e">
        <f>+BM74+BM69+SUM(BM57:BM65)+#REF!+BM52+BM46+BM44+BM38</f>
        <v>#REF!</v>
      </c>
      <c r="BN81" s="37" t="e">
        <f>+BN74+BN69+SUM(BN57:BN65)+#REF!+BN52+BN46+BN44+BN38</f>
        <v>#REF!</v>
      </c>
      <c r="BO81" s="37" t="e">
        <f>+BO74+BO69+SUM(BO57:BO65)+#REF!+BO52+BO46+BO44+BO38</f>
        <v>#REF!</v>
      </c>
      <c r="BP81" s="37" t="e">
        <f>+BP74+BP69+SUM(BP57:BP65)+#REF!+BP52+BP46+BP44+BP38</f>
        <v>#REF!</v>
      </c>
      <c r="BQ81" s="37" t="e">
        <f>+BQ74+BQ69+SUM(BQ57:BQ65)+#REF!+BQ52+BQ46+BQ44+BQ38</f>
        <v>#REF!</v>
      </c>
      <c r="BR81" s="37" t="e">
        <f>+BR74+BR69+SUM(BR57:BR65)+#REF!+BR52+BR46+BR44+BR38</f>
        <v>#REF!</v>
      </c>
      <c r="BS81" s="37" t="e">
        <f>+BS74+BS69+SUM(BS57:BS65)+#REF!+BS52+BS46+BS44+BS38</f>
        <v>#REF!</v>
      </c>
      <c r="BT81" s="37" t="e">
        <f>+BT74+BT69+SUM(BT57:BT65)+#REF!+BT52+BT46+BT44+BT38</f>
        <v>#REF!</v>
      </c>
      <c r="BU81" s="37" t="e">
        <f>+BU74+BU69+SUM(BU57:BU65)+#REF!+BU52+BU46+BU44+BU38</f>
        <v>#REF!</v>
      </c>
      <c r="BV81" s="37" t="e">
        <f>+BV74+BV69+SUM(BV57:BV65)+#REF!+BV52+BV46+BV44+BV38</f>
        <v>#REF!</v>
      </c>
      <c r="BW81" s="37" t="e">
        <f>+BW74+BW69+SUM(BW57:BW65)+#REF!+BW52+BW46+BW44+BW38</f>
        <v>#REF!</v>
      </c>
      <c r="BX81" s="37" t="e">
        <f>+BX74+BX69+SUM(BX57:BX65)+#REF!+BX52+BX46+BX44+BX38</f>
        <v>#REF!</v>
      </c>
      <c r="BY81" s="37" t="e">
        <f>+BY74+BY69+SUM(BY57:BY65)+#REF!+BY52+BY46+BY44+BY38</f>
        <v>#REF!</v>
      </c>
      <c r="BZ81" s="37" t="e">
        <f>+BZ74+BZ69+SUM(BZ57:BZ65)+#REF!+BZ52+BZ46+BZ44+BZ38</f>
        <v>#REF!</v>
      </c>
      <c r="CA81" s="37" t="e">
        <f>+CA74+CA69+SUM(CA57:CA65)+#REF!+CA52+CA46+CA44+CA38</f>
        <v>#REF!</v>
      </c>
      <c r="CB81" s="37" t="e">
        <f>+CB74+CB69+SUM(CB57:CB65)+#REF!+CB52+CB46+CB44+CB38</f>
        <v>#REF!</v>
      </c>
      <c r="CC81" s="37" t="e">
        <f>+CC74+CC69+SUM(CC57:CC65)+#REF!+CC52+CC46+CC44+CC38</f>
        <v>#REF!</v>
      </c>
      <c r="CD81" s="37" t="e">
        <f>+CD74+CD69+SUM(CD57:CD65)+#REF!+CD52+CD46+CD44+CD38</f>
        <v>#REF!</v>
      </c>
      <c r="CE81" s="37" t="e">
        <f>+CE74+CE69+SUM(CE57:CE65)+#REF!+CE52+CE46+CE44+CE38</f>
        <v>#REF!</v>
      </c>
      <c r="CF81" s="37" t="e">
        <f>+CF74+CF69+SUM(CF57:CF65)+#REF!+CF52+CF46+CF44+CF38</f>
        <v>#REF!</v>
      </c>
      <c r="CG81" s="37" t="e">
        <f>+CG74+CG69+SUM(CG57:CG65)+#REF!+CG52+CG46+CG44+CG38</f>
        <v>#REF!</v>
      </c>
      <c r="CH81" s="37" t="e">
        <f>+CH74+CH69+SUM(CH57:CH65)+#REF!+CH52+CH46+CH44+CH38</f>
        <v>#REF!</v>
      </c>
      <c r="CI81" s="37" t="e">
        <f>+CI74+CI69+SUM(CI57:CI65)+#REF!+CI52+CI46+CI44+CI38</f>
        <v>#REF!</v>
      </c>
      <c r="CJ81" s="37" t="e">
        <f>+CJ74+CJ69+SUM(CJ57:CJ65)+#REF!+CJ52+CJ46+CJ44+CJ38</f>
        <v>#REF!</v>
      </c>
      <c r="CK81" s="37" t="e">
        <f>+CK74+CK69+SUM(CK57:CK65)+#REF!+CK52+CK46+CK44+CK38</f>
        <v>#REF!</v>
      </c>
      <c r="CL81" s="37" t="e">
        <f>+CL74+CL69+SUM(CL57:CL65)+#REF!+CL52+CL46+CL44+CL38</f>
        <v>#REF!</v>
      </c>
      <c r="CM81" s="37" t="e">
        <f>+CM74+CM69+SUM(CM57:CM65)+#REF!+CM52+CM46+CM44+CM38</f>
        <v>#REF!</v>
      </c>
      <c r="CN81" s="37" t="e">
        <f>+CN74+CN69+SUM(CN57:CN65)+#REF!+CN52+CN46+CN44+CN38</f>
        <v>#REF!</v>
      </c>
      <c r="CO81" s="37" t="e">
        <f>+CO74+CO69+SUM(CO57:CO65)+#REF!+CO52+CO46+CO44+CO38</f>
        <v>#REF!</v>
      </c>
      <c r="CP81" s="37" t="e">
        <f>+CP74+CP69+SUM(CP57:CP65)+#REF!+CP52+CP46+CP44+CP38</f>
        <v>#REF!</v>
      </c>
    </row>
    <row r="82" s="1" customFormat="1" ht="14.25" customHeight="1" thickBot="1" thickTop="1"/>
    <row r="83" spans="1:94" s="25" customFormat="1" ht="14.25" customHeight="1" thickTop="1">
      <c r="A83" s="33" t="s">
        <v>35</v>
      </c>
      <c r="B83" s="34">
        <f>B67-B69-B74</f>
        <v>0</v>
      </c>
      <c r="C83" s="34">
        <f aca="true" t="shared" si="20" ref="C83:Z83">C67-C69-C74</f>
        <v>0</v>
      </c>
      <c r="D83" s="34">
        <f t="shared" si="20"/>
        <v>0</v>
      </c>
      <c r="E83" s="34">
        <f t="shared" si="20"/>
        <v>0</v>
      </c>
      <c r="F83" s="34">
        <f t="shared" si="20"/>
        <v>0</v>
      </c>
      <c r="G83" s="34">
        <f t="shared" si="20"/>
        <v>0</v>
      </c>
      <c r="H83" s="34">
        <f t="shared" si="20"/>
        <v>0</v>
      </c>
      <c r="I83" s="34">
        <f t="shared" si="20"/>
        <v>0</v>
      </c>
      <c r="J83" s="34">
        <f t="shared" si="20"/>
        <v>0</v>
      </c>
      <c r="K83" s="34">
        <f t="shared" si="20"/>
        <v>0</v>
      </c>
      <c r="L83" s="34">
        <f t="shared" si="20"/>
        <v>0</v>
      </c>
      <c r="M83" s="34">
        <f t="shared" si="20"/>
        <v>0</v>
      </c>
      <c r="N83" s="34">
        <f t="shared" si="20"/>
        <v>0</v>
      </c>
      <c r="O83" s="34">
        <f t="shared" si="20"/>
        <v>0</v>
      </c>
      <c r="P83" s="34">
        <f t="shared" si="20"/>
        <v>0</v>
      </c>
      <c r="Q83" s="34">
        <f t="shared" si="20"/>
        <v>0</v>
      </c>
      <c r="R83" s="34">
        <f t="shared" si="20"/>
        <v>0</v>
      </c>
      <c r="S83" s="34">
        <f t="shared" si="20"/>
        <v>0</v>
      </c>
      <c r="T83" s="34">
        <f t="shared" si="20"/>
        <v>0</v>
      </c>
      <c r="U83" s="34">
        <f t="shared" si="20"/>
        <v>0</v>
      </c>
      <c r="V83" s="34">
        <f t="shared" si="20"/>
        <v>0</v>
      </c>
      <c r="W83" s="34">
        <f t="shared" si="20"/>
        <v>0</v>
      </c>
      <c r="X83" s="34">
        <f t="shared" si="20"/>
        <v>0</v>
      </c>
      <c r="Y83" s="34">
        <f t="shared" si="20"/>
        <v>0</v>
      </c>
      <c r="Z83" s="34">
        <f t="shared" si="20"/>
        <v>0</v>
      </c>
      <c r="AA83" s="34">
        <f aca="true" t="shared" si="21" ref="AA83:CL83">AA67-AA69-AA74</f>
        <v>0</v>
      </c>
      <c r="AB83" s="34">
        <f t="shared" si="21"/>
        <v>0</v>
      </c>
      <c r="AC83" s="34">
        <f t="shared" si="21"/>
        <v>0</v>
      </c>
      <c r="AD83" s="34">
        <f t="shared" si="21"/>
        <v>0</v>
      </c>
      <c r="AE83" s="34">
        <f t="shared" si="21"/>
        <v>0</v>
      </c>
      <c r="AF83" s="34">
        <f t="shared" si="21"/>
        <v>0</v>
      </c>
      <c r="AG83" s="34">
        <f t="shared" si="21"/>
        <v>0</v>
      </c>
      <c r="AH83" s="34">
        <f t="shared" si="21"/>
        <v>0</v>
      </c>
      <c r="AI83" s="34">
        <f t="shared" si="21"/>
        <v>0</v>
      </c>
      <c r="AJ83" s="34">
        <f t="shared" si="21"/>
        <v>0</v>
      </c>
      <c r="AK83" s="34">
        <f t="shared" si="21"/>
        <v>0</v>
      </c>
      <c r="AL83" s="34">
        <f t="shared" si="21"/>
        <v>0</v>
      </c>
      <c r="AM83" s="34">
        <f t="shared" si="21"/>
        <v>0</v>
      </c>
      <c r="AN83" s="34">
        <f t="shared" si="21"/>
        <v>0</v>
      </c>
      <c r="AO83" s="34">
        <f t="shared" si="21"/>
        <v>0</v>
      </c>
      <c r="AP83" s="34">
        <f t="shared" si="21"/>
        <v>0</v>
      </c>
      <c r="AQ83" s="34">
        <f t="shared" si="21"/>
        <v>0</v>
      </c>
      <c r="AR83" s="34">
        <f t="shared" si="21"/>
        <v>0</v>
      </c>
      <c r="AS83" s="34">
        <f t="shared" si="21"/>
        <v>0</v>
      </c>
      <c r="AT83" s="34">
        <f t="shared" si="21"/>
        <v>0</v>
      </c>
      <c r="AU83" s="34">
        <f t="shared" si="21"/>
        <v>0</v>
      </c>
      <c r="AV83" s="34">
        <f t="shared" si="21"/>
        <v>0</v>
      </c>
      <c r="AW83" s="34">
        <f t="shared" si="21"/>
        <v>0</v>
      </c>
      <c r="AX83" s="34">
        <f t="shared" si="21"/>
        <v>0</v>
      </c>
      <c r="AY83" s="34">
        <f t="shared" si="21"/>
        <v>0</v>
      </c>
      <c r="AZ83" s="34">
        <f t="shared" si="21"/>
        <v>0</v>
      </c>
      <c r="BA83" s="34">
        <f t="shared" si="21"/>
        <v>0</v>
      </c>
      <c r="BB83" s="34">
        <f t="shared" si="21"/>
        <v>0</v>
      </c>
      <c r="BC83" s="34">
        <f t="shared" si="21"/>
        <v>0</v>
      </c>
      <c r="BD83" s="34">
        <f t="shared" si="21"/>
        <v>0</v>
      </c>
      <c r="BE83" s="34">
        <f t="shared" si="21"/>
        <v>0</v>
      </c>
      <c r="BF83" s="34">
        <f t="shared" si="21"/>
        <v>0</v>
      </c>
      <c r="BG83" s="34">
        <f t="shared" si="21"/>
        <v>0</v>
      </c>
      <c r="BH83" s="34">
        <f t="shared" si="21"/>
        <v>0</v>
      </c>
      <c r="BI83" s="34">
        <f t="shared" si="21"/>
        <v>0</v>
      </c>
      <c r="BJ83" s="34">
        <f t="shared" si="21"/>
        <v>0</v>
      </c>
      <c r="BK83" s="34">
        <f t="shared" si="21"/>
        <v>0</v>
      </c>
      <c r="BL83" s="34">
        <f t="shared" si="21"/>
        <v>0</v>
      </c>
      <c r="BM83" s="34">
        <f t="shared" si="21"/>
        <v>0</v>
      </c>
      <c r="BN83" s="34">
        <f t="shared" si="21"/>
        <v>0</v>
      </c>
      <c r="BO83" s="34">
        <f t="shared" si="21"/>
        <v>0</v>
      </c>
      <c r="BP83" s="34">
        <f t="shared" si="21"/>
        <v>0</v>
      </c>
      <c r="BQ83" s="34">
        <f t="shared" si="21"/>
        <v>0</v>
      </c>
      <c r="BR83" s="34">
        <f t="shared" si="21"/>
        <v>0</v>
      </c>
      <c r="BS83" s="34">
        <f t="shared" si="21"/>
        <v>0</v>
      </c>
      <c r="BT83" s="34">
        <f t="shared" si="21"/>
        <v>0</v>
      </c>
      <c r="BU83" s="34">
        <f t="shared" si="21"/>
        <v>0</v>
      </c>
      <c r="BV83" s="34">
        <f t="shared" si="21"/>
        <v>0</v>
      </c>
      <c r="BW83" s="34">
        <f t="shared" si="21"/>
        <v>0</v>
      </c>
      <c r="BX83" s="34">
        <f t="shared" si="21"/>
        <v>0</v>
      </c>
      <c r="BY83" s="34">
        <f t="shared" si="21"/>
        <v>0</v>
      </c>
      <c r="BZ83" s="34">
        <f t="shared" si="21"/>
        <v>0</v>
      </c>
      <c r="CA83" s="34">
        <f t="shared" si="21"/>
        <v>0</v>
      </c>
      <c r="CB83" s="34">
        <f t="shared" si="21"/>
        <v>0</v>
      </c>
      <c r="CC83" s="34">
        <f t="shared" si="21"/>
        <v>0</v>
      </c>
      <c r="CD83" s="34">
        <f t="shared" si="21"/>
        <v>0</v>
      </c>
      <c r="CE83" s="34">
        <f t="shared" si="21"/>
        <v>0</v>
      </c>
      <c r="CF83" s="34">
        <f t="shared" si="21"/>
        <v>0</v>
      </c>
      <c r="CG83" s="34">
        <f t="shared" si="21"/>
        <v>0</v>
      </c>
      <c r="CH83" s="34">
        <f t="shared" si="21"/>
        <v>0</v>
      </c>
      <c r="CI83" s="34">
        <f t="shared" si="21"/>
        <v>0</v>
      </c>
      <c r="CJ83" s="34">
        <f t="shared" si="21"/>
        <v>0</v>
      </c>
      <c r="CK83" s="34">
        <f t="shared" si="21"/>
        <v>0</v>
      </c>
      <c r="CL83" s="34">
        <f t="shared" si="21"/>
        <v>0</v>
      </c>
      <c r="CM83" s="34">
        <f>CM67-CM69-CM74</f>
        <v>0</v>
      </c>
      <c r="CN83" s="34">
        <f>CN67-CN69-CN74</f>
        <v>0</v>
      </c>
      <c r="CO83" s="34">
        <f>CO67-CO69-CO74</f>
        <v>0</v>
      </c>
      <c r="CP83" s="34">
        <f>CP67-CP69-CP74</f>
        <v>0</v>
      </c>
    </row>
    <row r="84" s="1" customFormat="1" ht="14.25" customHeight="1"/>
    <row r="85" spans="1:94" s="30" customFormat="1" ht="14.25" customHeight="1">
      <c r="A85" s="18" t="s">
        <v>42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</row>
    <row r="86" spans="1:94" s="30" customFormat="1" ht="14.25" customHeight="1">
      <c r="A86" s="18" t="s">
        <v>36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0</v>
      </c>
      <c r="BZ86" s="27">
        <v>0</v>
      </c>
      <c r="CA86" s="27">
        <v>0</v>
      </c>
      <c r="CB86" s="27">
        <v>0</v>
      </c>
      <c r="CC86" s="27">
        <v>0</v>
      </c>
      <c r="CD86" s="27">
        <v>0</v>
      </c>
      <c r="CE86" s="27">
        <v>0</v>
      </c>
      <c r="CF86" s="27">
        <v>0</v>
      </c>
      <c r="CG86" s="27">
        <v>0</v>
      </c>
      <c r="CH86" s="27">
        <v>0</v>
      </c>
      <c r="CI86" s="27">
        <v>0</v>
      </c>
      <c r="CJ86" s="27">
        <v>0</v>
      </c>
      <c r="CK86" s="27">
        <v>0</v>
      </c>
      <c r="CL86" s="27">
        <v>0</v>
      </c>
      <c r="CM86" s="27">
        <v>0</v>
      </c>
      <c r="CN86" s="27">
        <v>0</v>
      </c>
      <c r="CO86" s="27">
        <v>0</v>
      </c>
      <c r="CP86" s="27">
        <v>0</v>
      </c>
    </row>
    <row r="87" s="1" customFormat="1" ht="14.25" customHeight="1" thickBot="1"/>
    <row r="88" spans="1:94" s="25" customFormat="1" ht="14.25" customHeight="1" thickTop="1">
      <c r="A88" s="33" t="s">
        <v>37</v>
      </c>
      <c r="B88" s="34">
        <f>B83-B86+B85</f>
        <v>0</v>
      </c>
      <c r="C88" s="34">
        <f aca="true" t="shared" si="22" ref="C88:Z88">C83-C86+C85</f>
        <v>0</v>
      </c>
      <c r="D88" s="34">
        <f t="shared" si="22"/>
        <v>0</v>
      </c>
      <c r="E88" s="34">
        <f t="shared" si="22"/>
        <v>0</v>
      </c>
      <c r="F88" s="34">
        <f t="shared" si="22"/>
        <v>0</v>
      </c>
      <c r="G88" s="34">
        <f t="shared" si="22"/>
        <v>0</v>
      </c>
      <c r="H88" s="34">
        <f t="shared" si="22"/>
        <v>0</v>
      </c>
      <c r="I88" s="34">
        <f t="shared" si="22"/>
        <v>0</v>
      </c>
      <c r="J88" s="34">
        <f t="shared" si="22"/>
        <v>0</v>
      </c>
      <c r="K88" s="34">
        <f t="shared" si="22"/>
        <v>0</v>
      </c>
      <c r="L88" s="34">
        <f t="shared" si="22"/>
        <v>0</v>
      </c>
      <c r="M88" s="34">
        <f t="shared" si="22"/>
        <v>0</v>
      </c>
      <c r="N88" s="34">
        <f t="shared" si="22"/>
        <v>0</v>
      </c>
      <c r="O88" s="34">
        <f t="shared" si="22"/>
        <v>0</v>
      </c>
      <c r="P88" s="34">
        <f t="shared" si="22"/>
        <v>0</v>
      </c>
      <c r="Q88" s="34">
        <f t="shared" si="22"/>
        <v>0</v>
      </c>
      <c r="R88" s="34">
        <f t="shared" si="22"/>
        <v>0</v>
      </c>
      <c r="S88" s="34">
        <f t="shared" si="22"/>
        <v>0</v>
      </c>
      <c r="T88" s="34">
        <f t="shared" si="22"/>
        <v>0</v>
      </c>
      <c r="U88" s="34">
        <f t="shared" si="22"/>
        <v>0</v>
      </c>
      <c r="V88" s="34">
        <f t="shared" si="22"/>
        <v>0</v>
      </c>
      <c r="W88" s="34">
        <f t="shared" si="22"/>
        <v>0</v>
      </c>
      <c r="X88" s="34">
        <f t="shared" si="22"/>
        <v>0</v>
      </c>
      <c r="Y88" s="34">
        <f t="shared" si="22"/>
        <v>0</v>
      </c>
      <c r="Z88" s="34">
        <f t="shared" si="22"/>
        <v>0</v>
      </c>
      <c r="AA88" s="34">
        <f aca="true" t="shared" si="23" ref="AA88:CL88">AA83-AA86+AA85</f>
        <v>0</v>
      </c>
      <c r="AB88" s="34">
        <f t="shared" si="23"/>
        <v>0</v>
      </c>
      <c r="AC88" s="34">
        <f t="shared" si="23"/>
        <v>0</v>
      </c>
      <c r="AD88" s="34">
        <f t="shared" si="23"/>
        <v>0</v>
      </c>
      <c r="AE88" s="34">
        <f t="shared" si="23"/>
        <v>0</v>
      </c>
      <c r="AF88" s="34">
        <f t="shared" si="23"/>
        <v>0</v>
      </c>
      <c r="AG88" s="34">
        <f t="shared" si="23"/>
        <v>0</v>
      </c>
      <c r="AH88" s="34">
        <f t="shared" si="23"/>
        <v>0</v>
      </c>
      <c r="AI88" s="34">
        <f t="shared" si="23"/>
        <v>0</v>
      </c>
      <c r="AJ88" s="34">
        <f t="shared" si="23"/>
        <v>0</v>
      </c>
      <c r="AK88" s="34">
        <f t="shared" si="23"/>
        <v>0</v>
      </c>
      <c r="AL88" s="34">
        <f t="shared" si="23"/>
        <v>0</v>
      </c>
      <c r="AM88" s="34">
        <f t="shared" si="23"/>
        <v>0</v>
      </c>
      <c r="AN88" s="34">
        <f t="shared" si="23"/>
        <v>0</v>
      </c>
      <c r="AO88" s="34">
        <f t="shared" si="23"/>
        <v>0</v>
      </c>
      <c r="AP88" s="34">
        <f t="shared" si="23"/>
        <v>0</v>
      </c>
      <c r="AQ88" s="34">
        <f t="shared" si="23"/>
        <v>0</v>
      </c>
      <c r="AR88" s="34">
        <f t="shared" si="23"/>
        <v>0</v>
      </c>
      <c r="AS88" s="34">
        <f t="shared" si="23"/>
        <v>0</v>
      </c>
      <c r="AT88" s="34">
        <f t="shared" si="23"/>
        <v>0</v>
      </c>
      <c r="AU88" s="34">
        <f t="shared" si="23"/>
        <v>0</v>
      </c>
      <c r="AV88" s="34">
        <f t="shared" si="23"/>
        <v>0</v>
      </c>
      <c r="AW88" s="34">
        <f t="shared" si="23"/>
        <v>0</v>
      </c>
      <c r="AX88" s="34">
        <f t="shared" si="23"/>
        <v>0</v>
      </c>
      <c r="AY88" s="34">
        <f t="shared" si="23"/>
        <v>0</v>
      </c>
      <c r="AZ88" s="34">
        <f t="shared" si="23"/>
        <v>0</v>
      </c>
      <c r="BA88" s="34">
        <f t="shared" si="23"/>
        <v>0</v>
      </c>
      <c r="BB88" s="34">
        <f t="shared" si="23"/>
        <v>0</v>
      </c>
      <c r="BC88" s="34">
        <f t="shared" si="23"/>
        <v>0</v>
      </c>
      <c r="BD88" s="34">
        <f t="shared" si="23"/>
        <v>0</v>
      </c>
      <c r="BE88" s="34">
        <f t="shared" si="23"/>
        <v>0</v>
      </c>
      <c r="BF88" s="34">
        <f t="shared" si="23"/>
        <v>0</v>
      </c>
      <c r="BG88" s="34">
        <f t="shared" si="23"/>
        <v>0</v>
      </c>
      <c r="BH88" s="34">
        <f t="shared" si="23"/>
        <v>0</v>
      </c>
      <c r="BI88" s="34">
        <f t="shared" si="23"/>
        <v>0</v>
      </c>
      <c r="BJ88" s="34">
        <f t="shared" si="23"/>
        <v>0</v>
      </c>
      <c r="BK88" s="34">
        <f t="shared" si="23"/>
        <v>0</v>
      </c>
      <c r="BL88" s="34">
        <f t="shared" si="23"/>
        <v>0</v>
      </c>
      <c r="BM88" s="34">
        <f t="shared" si="23"/>
        <v>0</v>
      </c>
      <c r="BN88" s="34">
        <f t="shared" si="23"/>
        <v>0</v>
      </c>
      <c r="BO88" s="34">
        <f t="shared" si="23"/>
        <v>0</v>
      </c>
      <c r="BP88" s="34">
        <f t="shared" si="23"/>
        <v>0</v>
      </c>
      <c r="BQ88" s="34">
        <f t="shared" si="23"/>
        <v>0</v>
      </c>
      <c r="BR88" s="34">
        <f t="shared" si="23"/>
        <v>0</v>
      </c>
      <c r="BS88" s="34">
        <f t="shared" si="23"/>
        <v>0</v>
      </c>
      <c r="BT88" s="34">
        <f t="shared" si="23"/>
        <v>0</v>
      </c>
      <c r="BU88" s="34">
        <f t="shared" si="23"/>
        <v>0</v>
      </c>
      <c r="BV88" s="34">
        <f t="shared" si="23"/>
        <v>0</v>
      </c>
      <c r="BW88" s="34">
        <f t="shared" si="23"/>
        <v>0</v>
      </c>
      <c r="BX88" s="34">
        <f t="shared" si="23"/>
        <v>0</v>
      </c>
      <c r="BY88" s="34">
        <f t="shared" si="23"/>
        <v>0</v>
      </c>
      <c r="BZ88" s="34">
        <f t="shared" si="23"/>
        <v>0</v>
      </c>
      <c r="CA88" s="34">
        <f t="shared" si="23"/>
        <v>0</v>
      </c>
      <c r="CB88" s="34">
        <f t="shared" si="23"/>
        <v>0</v>
      </c>
      <c r="CC88" s="34">
        <f t="shared" si="23"/>
        <v>0</v>
      </c>
      <c r="CD88" s="34">
        <f t="shared" si="23"/>
        <v>0</v>
      </c>
      <c r="CE88" s="34">
        <f t="shared" si="23"/>
        <v>0</v>
      </c>
      <c r="CF88" s="34">
        <f t="shared" si="23"/>
        <v>0</v>
      </c>
      <c r="CG88" s="34">
        <f t="shared" si="23"/>
        <v>0</v>
      </c>
      <c r="CH88" s="34">
        <f t="shared" si="23"/>
        <v>0</v>
      </c>
      <c r="CI88" s="34">
        <f t="shared" si="23"/>
        <v>0</v>
      </c>
      <c r="CJ88" s="34">
        <f t="shared" si="23"/>
        <v>0</v>
      </c>
      <c r="CK88" s="34">
        <f t="shared" si="23"/>
        <v>0</v>
      </c>
      <c r="CL88" s="34">
        <f t="shared" si="23"/>
        <v>0</v>
      </c>
      <c r="CM88" s="34">
        <f>CM83-CM86+CM85</f>
        <v>0</v>
      </c>
      <c r="CN88" s="34">
        <f>CN83-CN86+CN85</f>
        <v>0</v>
      </c>
      <c r="CO88" s="34">
        <f>CO83-CO86+CO85</f>
        <v>0</v>
      </c>
      <c r="CP88" s="34">
        <f>CP83-CP86+CP85</f>
        <v>0</v>
      </c>
    </row>
    <row r="89" s="1" customFormat="1" ht="14.25" customHeight="1"/>
    <row r="90" spans="1:94" s="30" customFormat="1" ht="14.25" customHeight="1">
      <c r="A90" s="18" t="s">
        <v>43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>
        <v>0</v>
      </c>
      <c r="BX90" s="27">
        <v>0</v>
      </c>
      <c r="BY90" s="27">
        <v>0</v>
      </c>
      <c r="BZ90" s="27">
        <v>0</v>
      </c>
      <c r="CA90" s="27">
        <v>0</v>
      </c>
      <c r="CB90" s="27">
        <v>0</v>
      </c>
      <c r="CC90" s="27">
        <v>0</v>
      </c>
      <c r="CD90" s="27">
        <v>0</v>
      </c>
      <c r="CE90" s="27">
        <v>0</v>
      </c>
      <c r="CF90" s="27">
        <v>0</v>
      </c>
      <c r="CG90" s="27">
        <v>0</v>
      </c>
      <c r="CH90" s="27">
        <v>0</v>
      </c>
      <c r="CI90" s="27">
        <v>0</v>
      </c>
      <c r="CJ90" s="27">
        <v>0</v>
      </c>
      <c r="CK90" s="27">
        <v>0</v>
      </c>
      <c r="CL90" s="27">
        <v>0</v>
      </c>
      <c r="CM90" s="27">
        <v>0</v>
      </c>
      <c r="CN90" s="27">
        <v>0</v>
      </c>
      <c r="CO90" s="27">
        <v>0</v>
      </c>
      <c r="CP90" s="27">
        <v>0</v>
      </c>
    </row>
    <row r="91" spans="1:94" s="30" customFormat="1" ht="14.25" customHeight="1">
      <c r="A91" s="18" t="s">
        <v>44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  <c r="BW91" s="27">
        <v>0</v>
      </c>
      <c r="BX91" s="27">
        <v>0</v>
      </c>
      <c r="BY91" s="27">
        <v>0</v>
      </c>
      <c r="BZ91" s="27">
        <v>0</v>
      </c>
      <c r="CA91" s="27">
        <v>0</v>
      </c>
      <c r="CB91" s="27">
        <v>0</v>
      </c>
      <c r="CC91" s="27">
        <v>0</v>
      </c>
      <c r="CD91" s="27">
        <v>0</v>
      </c>
      <c r="CE91" s="27">
        <v>0</v>
      </c>
      <c r="CF91" s="27">
        <v>0</v>
      </c>
      <c r="CG91" s="27">
        <v>0</v>
      </c>
      <c r="CH91" s="27">
        <v>0</v>
      </c>
      <c r="CI91" s="27">
        <v>0</v>
      </c>
      <c r="CJ91" s="27">
        <v>0</v>
      </c>
      <c r="CK91" s="27">
        <v>0</v>
      </c>
      <c r="CL91" s="27">
        <v>0</v>
      </c>
      <c r="CM91" s="27">
        <v>0</v>
      </c>
      <c r="CN91" s="27">
        <v>0</v>
      </c>
      <c r="CO91" s="27">
        <v>0</v>
      </c>
      <c r="CP91" s="27">
        <v>0</v>
      </c>
    </row>
    <row r="92" s="1" customFormat="1" ht="14.25" customHeight="1" thickBot="1"/>
    <row r="93" spans="1:94" s="25" customFormat="1" ht="14.25" customHeight="1" thickTop="1">
      <c r="A93" s="33" t="s">
        <v>122</v>
      </c>
      <c r="B93" s="34">
        <f>B88-B91+B90</f>
        <v>0</v>
      </c>
      <c r="C93" s="34">
        <f aca="true" t="shared" si="24" ref="C93:Z93">C88-C91+C90</f>
        <v>0</v>
      </c>
      <c r="D93" s="34">
        <f t="shared" si="24"/>
        <v>0</v>
      </c>
      <c r="E93" s="34">
        <f t="shared" si="24"/>
        <v>0</v>
      </c>
      <c r="F93" s="34">
        <f t="shared" si="24"/>
        <v>0</v>
      </c>
      <c r="G93" s="34">
        <f t="shared" si="24"/>
        <v>0</v>
      </c>
      <c r="H93" s="34">
        <f t="shared" si="24"/>
        <v>0</v>
      </c>
      <c r="I93" s="34">
        <f t="shared" si="24"/>
        <v>0</v>
      </c>
      <c r="J93" s="34">
        <f t="shared" si="24"/>
        <v>0</v>
      </c>
      <c r="K93" s="34">
        <f t="shared" si="24"/>
        <v>0</v>
      </c>
      <c r="L93" s="34">
        <f t="shared" si="24"/>
        <v>0</v>
      </c>
      <c r="M93" s="34">
        <f t="shared" si="24"/>
        <v>0</v>
      </c>
      <c r="N93" s="34">
        <f t="shared" si="24"/>
        <v>0</v>
      </c>
      <c r="O93" s="34">
        <f t="shared" si="24"/>
        <v>0</v>
      </c>
      <c r="P93" s="34">
        <f t="shared" si="24"/>
        <v>0</v>
      </c>
      <c r="Q93" s="34">
        <f t="shared" si="24"/>
        <v>0</v>
      </c>
      <c r="R93" s="34">
        <f t="shared" si="24"/>
        <v>0</v>
      </c>
      <c r="S93" s="34">
        <f t="shared" si="24"/>
        <v>0</v>
      </c>
      <c r="T93" s="34">
        <f t="shared" si="24"/>
        <v>0</v>
      </c>
      <c r="U93" s="34">
        <f t="shared" si="24"/>
        <v>0</v>
      </c>
      <c r="V93" s="34">
        <f t="shared" si="24"/>
        <v>0</v>
      </c>
      <c r="W93" s="34">
        <f t="shared" si="24"/>
        <v>0</v>
      </c>
      <c r="X93" s="34">
        <f t="shared" si="24"/>
        <v>0</v>
      </c>
      <c r="Y93" s="34">
        <f t="shared" si="24"/>
        <v>0</v>
      </c>
      <c r="Z93" s="34">
        <f t="shared" si="24"/>
        <v>0</v>
      </c>
      <c r="AA93" s="34">
        <f aca="true" t="shared" si="25" ref="AA93:CL93">AA88-AA91+AA90</f>
        <v>0</v>
      </c>
      <c r="AB93" s="34">
        <f t="shared" si="25"/>
        <v>0</v>
      </c>
      <c r="AC93" s="34">
        <f t="shared" si="25"/>
        <v>0</v>
      </c>
      <c r="AD93" s="34">
        <f t="shared" si="25"/>
        <v>0</v>
      </c>
      <c r="AE93" s="34">
        <f t="shared" si="25"/>
        <v>0</v>
      </c>
      <c r="AF93" s="34">
        <f t="shared" si="25"/>
        <v>0</v>
      </c>
      <c r="AG93" s="34">
        <f t="shared" si="25"/>
        <v>0</v>
      </c>
      <c r="AH93" s="34">
        <f t="shared" si="25"/>
        <v>0</v>
      </c>
      <c r="AI93" s="34">
        <f t="shared" si="25"/>
        <v>0</v>
      </c>
      <c r="AJ93" s="34">
        <f t="shared" si="25"/>
        <v>0</v>
      </c>
      <c r="AK93" s="34">
        <f t="shared" si="25"/>
        <v>0</v>
      </c>
      <c r="AL93" s="34">
        <f t="shared" si="25"/>
        <v>0</v>
      </c>
      <c r="AM93" s="34">
        <f t="shared" si="25"/>
        <v>0</v>
      </c>
      <c r="AN93" s="34">
        <f t="shared" si="25"/>
        <v>0</v>
      </c>
      <c r="AO93" s="34">
        <f t="shared" si="25"/>
        <v>0</v>
      </c>
      <c r="AP93" s="34">
        <f t="shared" si="25"/>
        <v>0</v>
      </c>
      <c r="AQ93" s="34">
        <f t="shared" si="25"/>
        <v>0</v>
      </c>
      <c r="AR93" s="34">
        <f t="shared" si="25"/>
        <v>0</v>
      </c>
      <c r="AS93" s="34">
        <f t="shared" si="25"/>
        <v>0</v>
      </c>
      <c r="AT93" s="34">
        <f t="shared" si="25"/>
        <v>0</v>
      </c>
      <c r="AU93" s="34">
        <f t="shared" si="25"/>
        <v>0</v>
      </c>
      <c r="AV93" s="34">
        <f t="shared" si="25"/>
        <v>0</v>
      </c>
      <c r="AW93" s="34">
        <f t="shared" si="25"/>
        <v>0</v>
      </c>
      <c r="AX93" s="34">
        <f t="shared" si="25"/>
        <v>0</v>
      </c>
      <c r="AY93" s="34">
        <f t="shared" si="25"/>
        <v>0</v>
      </c>
      <c r="AZ93" s="34">
        <f t="shared" si="25"/>
        <v>0</v>
      </c>
      <c r="BA93" s="34">
        <f t="shared" si="25"/>
        <v>0</v>
      </c>
      <c r="BB93" s="34">
        <f t="shared" si="25"/>
        <v>0</v>
      </c>
      <c r="BC93" s="34">
        <f t="shared" si="25"/>
        <v>0</v>
      </c>
      <c r="BD93" s="34">
        <f t="shared" si="25"/>
        <v>0</v>
      </c>
      <c r="BE93" s="34">
        <f t="shared" si="25"/>
        <v>0</v>
      </c>
      <c r="BF93" s="34">
        <f t="shared" si="25"/>
        <v>0</v>
      </c>
      <c r="BG93" s="34">
        <f t="shared" si="25"/>
        <v>0</v>
      </c>
      <c r="BH93" s="34">
        <f t="shared" si="25"/>
        <v>0</v>
      </c>
      <c r="BI93" s="34">
        <f t="shared" si="25"/>
        <v>0</v>
      </c>
      <c r="BJ93" s="34">
        <f t="shared" si="25"/>
        <v>0</v>
      </c>
      <c r="BK93" s="34">
        <f t="shared" si="25"/>
        <v>0</v>
      </c>
      <c r="BL93" s="34">
        <f t="shared" si="25"/>
        <v>0</v>
      </c>
      <c r="BM93" s="34">
        <f t="shared" si="25"/>
        <v>0</v>
      </c>
      <c r="BN93" s="34">
        <f t="shared" si="25"/>
        <v>0</v>
      </c>
      <c r="BO93" s="34">
        <f t="shared" si="25"/>
        <v>0</v>
      </c>
      <c r="BP93" s="34">
        <f t="shared" si="25"/>
        <v>0</v>
      </c>
      <c r="BQ93" s="34">
        <f t="shared" si="25"/>
        <v>0</v>
      </c>
      <c r="BR93" s="34">
        <f t="shared" si="25"/>
        <v>0</v>
      </c>
      <c r="BS93" s="34">
        <f t="shared" si="25"/>
        <v>0</v>
      </c>
      <c r="BT93" s="34">
        <f t="shared" si="25"/>
        <v>0</v>
      </c>
      <c r="BU93" s="34">
        <f t="shared" si="25"/>
        <v>0</v>
      </c>
      <c r="BV93" s="34">
        <f t="shared" si="25"/>
        <v>0</v>
      </c>
      <c r="BW93" s="34">
        <f t="shared" si="25"/>
        <v>0</v>
      </c>
      <c r="BX93" s="34">
        <f t="shared" si="25"/>
        <v>0</v>
      </c>
      <c r="BY93" s="34">
        <f t="shared" si="25"/>
        <v>0</v>
      </c>
      <c r="BZ93" s="34">
        <f t="shared" si="25"/>
        <v>0</v>
      </c>
      <c r="CA93" s="34">
        <f t="shared" si="25"/>
        <v>0</v>
      </c>
      <c r="CB93" s="34">
        <f t="shared" si="25"/>
        <v>0</v>
      </c>
      <c r="CC93" s="34">
        <f t="shared" si="25"/>
        <v>0</v>
      </c>
      <c r="CD93" s="34">
        <f t="shared" si="25"/>
        <v>0</v>
      </c>
      <c r="CE93" s="34">
        <f t="shared" si="25"/>
        <v>0</v>
      </c>
      <c r="CF93" s="34">
        <f t="shared" si="25"/>
        <v>0</v>
      </c>
      <c r="CG93" s="34">
        <f t="shared" si="25"/>
        <v>0</v>
      </c>
      <c r="CH93" s="34">
        <f t="shared" si="25"/>
        <v>0</v>
      </c>
      <c r="CI93" s="34">
        <f t="shared" si="25"/>
        <v>0</v>
      </c>
      <c r="CJ93" s="34">
        <f t="shared" si="25"/>
        <v>0</v>
      </c>
      <c r="CK93" s="34">
        <f t="shared" si="25"/>
        <v>0</v>
      </c>
      <c r="CL93" s="34">
        <f t="shared" si="25"/>
        <v>0</v>
      </c>
      <c r="CM93" s="34">
        <f>CM88-CM91+CM90</f>
        <v>0</v>
      </c>
      <c r="CN93" s="34">
        <f>CN88-CN91+CN90</f>
        <v>0</v>
      </c>
      <c r="CO93" s="34">
        <f>CO88-CO91+CO90</f>
        <v>0</v>
      </c>
      <c r="CP93" s="34">
        <f>CP88-CP91+CP90</f>
        <v>0</v>
      </c>
    </row>
    <row r="94" s="1" customFormat="1" ht="14.25" customHeight="1"/>
    <row r="95" spans="1:94" s="30" customFormat="1" ht="14.25" customHeight="1">
      <c r="A95" s="18" t="s">
        <v>45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  <c r="BW95" s="27">
        <v>0</v>
      </c>
      <c r="BX95" s="27">
        <v>0</v>
      </c>
      <c r="BY95" s="27">
        <v>0</v>
      </c>
      <c r="BZ95" s="27">
        <v>0</v>
      </c>
      <c r="CA95" s="27">
        <v>0</v>
      </c>
      <c r="CB95" s="27">
        <v>0</v>
      </c>
      <c r="CC95" s="27">
        <v>0</v>
      </c>
      <c r="CD95" s="27">
        <v>0</v>
      </c>
      <c r="CE95" s="27">
        <v>0</v>
      </c>
      <c r="CF95" s="27">
        <v>0</v>
      </c>
      <c r="CG95" s="27">
        <v>0</v>
      </c>
      <c r="CH95" s="27">
        <v>0</v>
      </c>
      <c r="CI95" s="27">
        <v>0</v>
      </c>
      <c r="CJ95" s="27">
        <v>0</v>
      </c>
      <c r="CK95" s="27">
        <v>0</v>
      </c>
      <c r="CL95" s="27">
        <v>0</v>
      </c>
      <c r="CM95" s="27">
        <v>0</v>
      </c>
      <c r="CN95" s="27">
        <v>0</v>
      </c>
      <c r="CO95" s="27">
        <v>0</v>
      </c>
      <c r="CP95" s="27">
        <v>0</v>
      </c>
    </row>
    <row r="96" s="1" customFormat="1" ht="14.25" customHeight="1" thickBot="1"/>
    <row r="97" spans="1:94" s="25" customFormat="1" ht="14.25" customHeight="1" thickTop="1">
      <c r="A97" s="33" t="s">
        <v>38</v>
      </c>
      <c r="B97" s="34">
        <f>B93-B95</f>
        <v>0</v>
      </c>
      <c r="C97" s="34">
        <f>C93-C95</f>
        <v>0</v>
      </c>
      <c r="D97" s="34">
        <f>D93-D95</f>
        <v>0</v>
      </c>
      <c r="E97" s="34">
        <f>E93-E95</f>
        <v>0</v>
      </c>
      <c r="F97" s="34">
        <f>F93-F95</f>
        <v>0</v>
      </c>
      <c r="G97" s="34">
        <f>G93-G95</f>
        <v>0</v>
      </c>
      <c r="H97" s="34">
        <f>H93-H95</f>
        <v>0</v>
      </c>
      <c r="I97" s="34">
        <f>I93-I95</f>
        <v>0</v>
      </c>
      <c r="J97" s="34">
        <f>J93-J95</f>
        <v>0</v>
      </c>
      <c r="K97" s="34">
        <f>K93-K95</f>
        <v>0</v>
      </c>
      <c r="L97" s="34">
        <f>L93-L95</f>
        <v>0</v>
      </c>
      <c r="M97" s="34">
        <f>M93-M95</f>
        <v>0</v>
      </c>
      <c r="N97" s="34">
        <f>N93-N95</f>
        <v>0</v>
      </c>
      <c r="O97" s="34">
        <f>O93-O95</f>
        <v>0</v>
      </c>
      <c r="P97" s="34">
        <f>P93-P95</f>
        <v>0</v>
      </c>
      <c r="Q97" s="34">
        <f>Q93-Q95</f>
        <v>0</v>
      </c>
      <c r="R97" s="34">
        <f>R93-R95</f>
        <v>0</v>
      </c>
      <c r="S97" s="34">
        <f>S93-S95</f>
        <v>0</v>
      </c>
      <c r="T97" s="34">
        <f>T93-T95</f>
        <v>0</v>
      </c>
      <c r="U97" s="34">
        <f>U93-U95</f>
        <v>0</v>
      </c>
      <c r="V97" s="34">
        <f>V93-V95</f>
        <v>0</v>
      </c>
      <c r="W97" s="34">
        <f>W93-W95</f>
        <v>0</v>
      </c>
      <c r="X97" s="34">
        <f>X93-X95</f>
        <v>0</v>
      </c>
      <c r="Y97" s="34">
        <f>Y93-Y95</f>
        <v>0</v>
      </c>
      <c r="Z97" s="34">
        <f>Z93-Z95</f>
        <v>0</v>
      </c>
      <c r="AA97" s="34">
        <f>AA93-AA95</f>
        <v>0</v>
      </c>
      <c r="AB97" s="34">
        <f>AB93-AB95</f>
        <v>0</v>
      </c>
      <c r="AC97" s="34">
        <f>AC93-AC95</f>
        <v>0</v>
      </c>
      <c r="AD97" s="34">
        <f>AD93-AD95</f>
        <v>0</v>
      </c>
      <c r="AE97" s="34">
        <f>AE93-AE95</f>
        <v>0</v>
      </c>
      <c r="AF97" s="34">
        <f>AF93-AF95</f>
        <v>0</v>
      </c>
      <c r="AG97" s="34">
        <f>AG93-AG95</f>
        <v>0</v>
      </c>
      <c r="AH97" s="34">
        <f>AH93-AH95</f>
        <v>0</v>
      </c>
      <c r="AI97" s="34">
        <f>AI93-AI95</f>
        <v>0</v>
      </c>
      <c r="AJ97" s="34">
        <f>AJ93-AJ95</f>
        <v>0</v>
      </c>
      <c r="AK97" s="34">
        <f>AK93-AK95</f>
        <v>0</v>
      </c>
      <c r="AL97" s="34">
        <f>AL93-AL95</f>
        <v>0</v>
      </c>
      <c r="AM97" s="34">
        <f>AM93-AM95</f>
        <v>0</v>
      </c>
      <c r="AN97" s="34">
        <f>AN93-AN95</f>
        <v>0</v>
      </c>
      <c r="AO97" s="34">
        <f>AO93-AO95</f>
        <v>0</v>
      </c>
      <c r="AP97" s="34">
        <f>AP93-AP95</f>
        <v>0</v>
      </c>
      <c r="AQ97" s="34">
        <f>AQ93-AQ95</f>
        <v>0</v>
      </c>
      <c r="AR97" s="34">
        <f>AR93-AR95</f>
        <v>0</v>
      </c>
      <c r="AS97" s="34">
        <f>AS93-AS95</f>
        <v>0</v>
      </c>
      <c r="AT97" s="34">
        <f>AT93-AT95</f>
        <v>0</v>
      </c>
      <c r="AU97" s="34">
        <f>AU93-AU95</f>
        <v>0</v>
      </c>
      <c r="AV97" s="34">
        <f>AV93-AV95</f>
        <v>0</v>
      </c>
      <c r="AW97" s="34">
        <f>AW93-AW95</f>
        <v>0</v>
      </c>
      <c r="AX97" s="34">
        <f>AX93-AX95</f>
        <v>0</v>
      </c>
      <c r="AY97" s="34">
        <f>AY93-AY95</f>
        <v>0</v>
      </c>
      <c r="AZ97" s="34">
        <f>AZ93-AZ95</f>
        <v>0</v>
      </c>
      <c r="BA97" s="34">
        <f>BA93-BA95</f>
        <v>0</v>
      </c>
      <c r="BB97" s="34">
        <f>BB93-BB95</f>
        <v>0</v>
      </c>
      <c r="BC97" s="34">
        <f>BC93-BC95</f>
        <v>0</v>
      </c>
      <c r="BD97" s="34">
        <f>BD93-BD95</f>
        <v>0</v>
      </c>
      <c r="BE97" s="34">
        <f>BE93-BE95</f>
        <v>0</v>
      </c>
      <c r="BF97" s="34">
        <f>BF93-BF95</f>
        <v>0</v>
      </c>
      <c r="BG97" s="34">
        <f>BG93-BG95</f>
        <v>0</v>
      </c>
      <c r="BH97" s="34">
        <f>BH93-BH95</f>
        <v>0</v>
      </c>
      <c r="BI97" s="34">
        <f>BI93-BI95</f>
        <v>0</v>
      </c>
      <c r="BJ97" s="34">
        <f>BJ93-BJ95</f>
        <v>0</v>
      </c>
      <c r="BK97" s="34">
        <f>BK93-BK95</f>
        <v>0</v>
      </c>
      <c r="BL97" s="34">
        <f>BL93-BL95</f>
        <v>0</v>
      </c>
      <c r="BM97" s="34">
        <f>BM93-BM95</f>
        <v>0</v>
      </c>
      <c r="BN97" s="34">
        <f>BN93-BN95</f>
        <v>0</v>
      </c>
      <c r="BO97" s="34">
        <f>BO93-BO95</f>
        <v>0</v>
      </c>
      <c r="BP97" s="34">
        <f>BP93-BP95</f>
        <v>0</v>
      </c>
      <c r="BQ97" s="34">
        <f>BQ93-BQ95</f>
        <v>0</v>
      </c>
      <c r="BR97" s="34">
        <f>BR93-BR95</f>
        <v>0</v>
      </c>
      <c r="BS97" s="34">
        <f>BS93-BS95</f>
        <v>0</v>
      </c>
      <c r="BT97" s="34">
        <f>BT93-BT95</f>
        <v>0</v>
      </c>
      <c r="BU97" s="34">
        <f>BU93-BU95</f>
        <v>0</v>
      </c>
      <c r="BV97" s="34">
        <f>BV93-BV95</f>
        <v>0</v>
      </c>
      <c r="BW97" s="34">
        <f>BW93-BW95</f>
        <v>0</v>
      </c>
      <c r="BX97" s="34">
        <f>BX93-BX95</f>
        <v>0</v>
      </c>
      <c r="BY97" s="34">
        <f>BY93-BY95</f>
        <v>0</v>
      </c>
      <c r="BZ97" s="34">
        <f>BZ93-BZ95</f>
        <v>0</v>
      </c>
      <c r="CA97" s="34">
        <f>CA93-CA95</f>
        <v>0</v>
      </c>
      <c r="CB97" s="34">
        <f>CB93-CB95</f>
        <v>0</v>
      </c>
      <c r="CC97" s="34">
        <f>CC93-CC95</f>
        <v>0</v>
      </c>
      <c r="CD97" s="34">
        <f>CD93-CD95</f>
        <v>0</v>
      </c>
      <c r="CE97" s="34">
        <f>CE93-CE95</f>
        <v>0</v>
      </c>
      <c r="CF97" s="34">
        <f>CF93-CF95</f>
        <v>0</v>
      </c>
      <c r="CG97" s="34">
        <f>CG93-CG95</f>
        <v>0</v>
      </c>
      <c r="CH97" s="34">
        <f>CH93-CH95</f>
        <v>0</v>
      </c>
      <c r="CI97" s="34">
        <f>CI93-CI95</f>
        <v>0</v>
      </c>
      <c r="CJ97" s="34">
        <f>CJ93-CJ95</f>
        <v>0</v>
      </c>
      <c r="CK97" s="34">
        <f>CK93-CK95</f>
        <v>0</v>
      </c>
      <c r="CL97" s="34">
        <f>CL93-CL95</f>
        <v>0</v>
      </c>
      <c r="CM97" s="34">
        <f>CM93-CM95</f>
        <v>0</v>
      </c>
      <c r="CN97" s="34">
        <f>CN93-CN95</f>
        <v>0</v>
      </c>
      <c r="CO97" s="34">
        <f>CO93-CO95</f>
        <v>0</v>
      </c>
      <c r="CP97" s="34">
        <f>CP93-CP95</f>
        <v>0</v>
      </c>
    </row>
    <row r="98" s="1" customFormat="1" ht="14.25" customHeight="1"/>
    <row r="99" spans="1:8" s="4" customFormat="1" ht="16.5" customHeight="1" hidden="1">
      <c r="A99" s="1"/>
      <c r="B99" s="1"/>
      <c r="C99" s="1"/>
      <c r="D99" s="1"/>
      <c r="E99" s="1"/>
      <c r="F99" s="1"/>
      <c r="G99" s="1"/>
      <c r="H99" s="1"/>
    </row>
    <row r="100" spans="1:8" s="4" customFormat="1" ht="16.5" customHeight="1" hidden="1">
      <c r="A100" s="1"/>
      <c r="B100" s="1"/>
      <c r="C100" s="1"/>
      <c r="D100" s="1"/>
      <c r="E100" s="1"/>
      <c r="F100" s="1"/>
      <c r="G100" s="1"/>
      <c r="H100" s="1"/>
    </row>
    <row r="101" spans="1:8" s="4" customFormat="1" ht="16.5" customHeight="1" hidden="1">
      <c r="A101" s="1"/>
      <c r="B101" s="1"/>
      <c r="C101" s="1"/>
      <c r="D101" s="1"/>
      <c r="E101" s="1"/>
      <c r="F101" s="1"/>
      <c r="G101" s="1"/>
      <c r="H101" s="1"/>
    </row>
    <row r="102" spans="1:8" s="4" customFormat="1" ht="16.5" customHeight="1" hidden="1">
      <c r="A102" s="1"/>
      <c r="B102" s="1"/>
      <c r="C102" s="1"/>
      <c r="D102" s="1"/>
      <c r="E102" s="1"/>
      <c r="F102" s="1"/>
      <c r="G102" s="1"/>
      <c r="H102" s="1"/>
    </row>
    <row r="103" spans="1:8" s="4" customFormat="1" ht="16.5" customHeight="1" hidden="1">
      <c r="A103" s="1"/>
      <c r="B103" s="1"/>
      <c r="C103" s="1"/>
      <c r="D103" s="1"/>
      <c r="E103" s="1"/>
      <c r="F103" s="1"/>
      <c r="G103" s="1"/>
      <c r="H103" s="1"/>
    </row>
    <row r="104" spans="1:8" s="4" customFormat="1" ht="16.5" customHeight="1" hidden="1">
      <c r="A104" s="1"/>
      <c r="B104" s="1"/>
      <c r="C104" s="1"/>
      <c r="D104" s="1"/>
      <c r="E104" s="1"/>
      <c r="F104" s="1"/>
      <c r="G104" s="1"/>
      <c r="H104" s="1"/>
    </row>
    <row r="105" spans="1:8" s="4" customFormat="1" ht="16.5" customHeight="1" hidden="1">
      <c r="A105" s="1"/>
      <c r="B105" s="1"/>
      <c r="C105" s="1"/>
      <c r="D105" s="1"/>
      <c r="E105" s="1"/>
      <c r="F105" s="1"/>
      <c r="G105" s="1"/>
      <c r="H105" s="1"/>
    </row>
    <row r="106" spans="1:8" s="4" customFormat="1" ht="16.5" customHeight="1" hidden="1">
      <c r="A106" s="1"/>
      <c r="B106" s="1"/>
      <c r="C106" s="1"/>
      <c r="D106" s="1"/>
      <c r="E106" s="1"/>
      <c r="F106" s="1"/>
      <c r="G106" s="1"/>
      <c r="H106" s="1"/>
    </row>
    <row r="107" spans="1:8" s="4" customFormat="1" ht="16.5" customHeight="1" hidden="1">
      <c r="A107" s="1"/>
      <c r="B107" s="1"/>
      <c r="C107" s="1"/>
      <c r="D107" s="1"/>
      <c r="E107" s="1"/>
      <c r="F107" s="1"/>
      <c r="G107" s="1"/>
      <c r="H107" s="1"/>
    </row>
    <row r="108" ht="16.5" customHeight="1" hidden="1">
      <c r="A108" s="1"/>
    </row>
    <row r="109" spans="1:94" ht="16.5" customHeight="1">
      <c r="A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ht="1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printOptions horizontalCentered="1"/>
  <pageMargins left="0" right="0" top="0.59" bottom="0" header="0.12000000000000001" footer="0.12000000000000001"/>
  <pageSetup errors="blank" horizontalDpi="600" verticalDpi="600" orientation="portrait" paperSize="9" r:id="rId1"/>
  <headerFooter alignWithMargins="0">
    <oddHeader>&amp;C&amp;"Arial Narrow,Gras italique"&amp;9&amp;K000000&amp;F - &amp;A&amp;R&amp;"Arial Narrow,Gras italique"&amp;9&amp;K000000&amp;P</oddHead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U58"/>
  <sheetViews>
    <sheetView showGridLines="0" zoomScale="85" zoomScaleNormal="85" zoomScalePageLayoutView="0" workbookViewId="0" topLeftCell="A22">
      <selection activeCell="A3" sqref="A3:IV4"/>
    </sheetView>
  </sheetViews>
  <sheetFormatPr defaultColWidth="0" defaultRowHeight="12.75" zeroHeight="1"/>
  <cols>
    <col min="1" max="1" width="38.421875" style="1" bestFit="1" customWidth="1"/>
    <col min="2" max="2" width="21.57421875" style="1" customWidth="1"/>
    <col min="3" max="16384" width="11.421875" style="1" customWidth="1"/>
  </cols>
  <sheetData>
    <row r="1" spans="1:10" s="6" customFormat="1" ht="33.75">
      <c r="A1" s="7" t="s">
        <v>124</v>
      </c>
      <c r="B1" s="8"/>
      <c r="C1" s="9"/>
      <c r="D1" s="9"/>
      <c r="E1" s="9"/>
      <c r="F1" s="9"/>
      <c r="G1" s="9"/>
      <c r="H1" s="9"/>
      <c r="I1" s="9"/>
      <c r="J1" s="10"/>
    </row>
    <row r="2" spans="1:99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ht="15">
      <c r="A3" s="44" t="s">
        <v>25</v>
      </c>
      <c r="B3" s="44" t="s">
        <v>4</v>
      </c>
      <c r="C3" s="45">
        <v>1</v>
      </c>
      <c r="D3" s="13">
        <f>+C3+1</f>
        <v>2</v>
      </c>
      <c r="E3" s="13">
        <f aca="true" t="shared" si="0" ref="E3:AA3">+D3+1</f>
        <v>3</v>
      </c>
      <c r="F3" s="13">
        <f t="shared" si="0"/>
        <v>4</v>
      </c>
      <c r="G3" s="13">
        <f t="shared" si="0"/>
        <v>5</v>
      </c>
      <c r="H3" s="13">
        <f t="shared" si="0"/>
        <v>6</v>
      </c>
      <c r="I3" s="13">
        <f t="shared" si="0"/>
        <v>7</v>
      </c>
      <c r="J3" s="13">
        <f t="shared" si="0"/>
        <v>8</v>
      </c>
      <c r="K3" s="13">
        <f t="shared" si="0"/>
        <v>9</v>
      </c>
      <c r="L3" s="13">
        <f t="shared" si="0"/>
        <v>10</v>
      </c>
      <c r="M3" s="13">
        <f t="shared" si="0"/>
        <v>11</v>
      </c>
      <c r="N3" s="13">
        <f t="shared" si="0"/>
        <v>12</v>
      </c>
      <c r="O3" s="13">
        <f t="shared" si="0"/>
        <v>13</v>
      </c>
      <c r="P3" s="13">
        <f t="shared" si="0"/>
        <v>14</v>
      </c>
      <c r="Q3" s="13">
        <f t="shared" si="0"/>
        <v>15</v>
      </c>
      <c r="R3" s="13">
        <f t="shared" si="0"/>
        <v>16</v>
      </c>
      <c r="S3" s="13">
        <f t="shared" si="0"/>
        <v>17</v>
      </c>
      <c r="T3" s="13">
        <f t="shared" si="0"/>
        <v>18</v>
      </c>
      <c r="U3" s="13">
        <f t="shared" si="0"/>
        <v>19</v>
      </c>
      <c r="V3" s="13">
        <f t="shared" si="0"/>
        <v>20</v>
      </c>
      <c r="W3" s="13">
        <f t="shared" si="0"/>
        <v>21</v>
      </c>
      <c r="X3" s="13">
        <f t="shared" si="0"/>
        <v>22</v>
      </c>
      <c r="Y3" s="13">
        <f t="shared" si="0"/>
        <v>23</v>
      </c>
      <c r="Z3" s="13">
        <f t="shared" si="0"/>
        <v>24</v>
      </c>
      <c r="AA3" s="13">
        <f t="shared" si="0"/>
        <v>25</v>
      </c>
      <c r="AB3" s="13">
        <f aca="true" t="shared" si="1" ref="AB3:CM3">+AA3+1</f>
        <v>26</v>
      </c>
      <c r="AC3" s="13">
        <f t="shared" si="1"/>
        <v>27</v>
      </c>
      <c r="AD3" s="13">
        <f t="shared" si="1"/>
        <v>28</v>
      </c>
      <c r="AE3" s="13">
        <f t="shared" si="1"/>
        <v>29</v>
      </c>
      <c r="AF3" s="13">
        <f t="shared" si="1"/>
        <v>30</v>
      </c>
      <c r="AG3" s="13">
        <f t="shared" si="1"/>
        <v>31</v>
      </c>
      <c r="AH3" s="13">
        <f t="shared" si="1"/>
        <v>32</v>
      </c>
      <c r="AI3" s="13">
        <f t="shared" si="1"/>
        <v>33</v>
      </c>
      <c r="AJ3" s="13">
        <f t="shared" si="1"/>
        <v>34</v>
      </c>
      <c r="AK3" s="13">
        <f t="shared" si="1"/>
        <v>35</v>
      </c>
      <c r="AL3" s="13">
        <f t="shared" si="1"/>
        <v>36</v>
      </c>
      <c r="AM3" s="13">
        <f t="shared" si="1"/>
        <v>37</v>
      </c>
      <c r="AN3" s="13">
        <f t="shared" si="1"/>
        <v>38</v>
      </c>
      <c r="AO3" s="13">
        <f t="shared" si="1"/>
        <v>39</v>
      </c>
      <c r="AP3" s="13">
        <f t="shared" si="1"/>
        <v>40</v>
      </c>
      <c r="AQ3" s="13">
        <f t="shared" si="1"/>
        <v>41</v>
      </c>
      <c r="AR3" s="13">
        <f t="shared" si="1"/>
        <v>42</v>
      </c>
      <c r="AS3" s="13">
        <f t="shared" si="1"/>
        <v>43</v>
      </c>
      <c r="AT3" s="13">
        <f t="shared" si="1"/>
        <v>44</v>
      </c>
      <c r="AU3" s="13">
        <f t="shared" si="1"/>
        <v>45</v>
      </c>
      <c r="AV3" s="13">
        <f t="shared" si="1"/>
        <v>46</v>
      </c>
      <c r="AW3" s="13">
        <f t="shared" si="1"/>
        <v>47</v>
      </c>
      <c r="AX3" s="13">
        <f t="shared" si="1"/>
        <v>48</v>
      </c>
      <c r="AY3" s="13">
        <f t="shared" si="1"/>
        <v>49</v>
      </c>
      <c r="AZ3" s="13">
        <f t="shared" si="1"/>
        <v>50</v>
      </c>
      <c r="BA3" s="13">
        <f t="shared" si="1"/>
        <v>51</v>
      </c>
      <c r="BB3" s="13">
        <f t="shared" si="1"/>
        <v>52</v>
      </c>
      <c r="BC3" s="13">
        <f t="shared" si="1"/>
        <v>53</v>
      </c>
      <c r="BD3" s="13">
        <f t="shared" si="1"/>
        <v>54</v>
      </c>
      <c r="BE3" s="13">
        <f t="shared" si="1"/>
        <v>55</v>
      </c>
      <c r="BF3" s="13">
        <f t="shared" si="1"/>
        <v>56</v>
      </c>
      <c r="BG3" s="13">
        <f t="shared" si="1"/>
        <v>57</v>
      </c>
      <c r="BH3" s="13">
        <f t="shared" si="1"/>
        <v>58</v>
      </c>
      <c r="BI3" s="13">
        <f t="shared" si="1"/>
        <v>59</v>
      </c>
      <c r="BJ3" s="13">
        <f t="shared" si="1"/>
        <v>60</v>
      </c>
      <c r="BK3" s="13">
        <f t="shared" si="1"/>
        <v>61</v>
      </c>
      <c r="BL3" s="13">
        <f t="shared" si="1"/>
        <v>62</v>
      </c>
      <c r="BM3" s="13">
        <f t="shared" si="1"/>
        <v>63</v>
      </c>
      <c r="BN3" s="13">
        <f t="shared" si="1"/>
        <v>64</v>
      </c>
      <c r="BO3" s="13">
        <f t="shared" si="1"/>
        <v>65</v>
      </c>
      <c r="BP3" s="13">
        <f t="shared" si="1"/>
        <v>66</v>
      </c>
      <c r="BQ3" s="13">
        <f t="shared" si="1"/>
        <v>67</v>
      </c>
      <c r="BR3" s="13">
        <f t="shared" si="1"/>
        <v>68</v>
      </c>
      <c r="BS3" s="13">
        <f t="shared" si="1"/>
        <v>69</v>
      </c>
      <c r="BT3" s="13">
        <f t="shared" si="1"/>
        <v>70</v>
      </c>
      <c r="BU3" s="13">
        <f t="shared" si="1"/>
        <v>71</v>
      </c>
      <c r="BV3" s="13">
        <f t="shared" si="1"/>
        <v>72</v>
      </c>
      <c r="BW3" s="13">
        <f t="shared" si="1"/>
        <v>73</v>
      </c>
      <c r="BX3" s="13">
        <f t="shared" si="1"/>
        <v>74</v>
      </c>
      <c r="BY3" s="13">
        <f t="shared" si="1"/>
        <v>75</v>
      </c>
      <c r="BZ3" s="13">
        <f t="shared" si="1"/>
        <v>76</v>
      </c>
      <c r="CA3" s="13">
        <f t="shared" si="1"/>
        <v>77</v>
      </c>
      <c r="CB3" s="13">
        <f t="shared" si="1"/>
        <v>78</v>
      </c>
      <c r="CC3" s="13">
        <f t="shared" si="1"/>
        <v>79</v>
      </c>
      <c r="CD3" s="13">
        <f t="shared" si="1"/>
        <v>80</v>
      </c>
      <c r="CE3" s="13">
        <f t="shared" si="1"/>
        <v>81</v>
      </c>
      <c r="CF3" s="13">
        <f t="shared" si="1"/>
        <v>82</v>
      </c>
      <c r="CG3" s="13">
        <f t="shared" si="1"/>
        <v>83</v>
      </c>
      <c r="CH3" s="13">
        <f t="shared" si="1"/>
        <v>84</v>
      </c>
      <c r="CI3" s="13">
        <f t="shared" si="1"/>
        <v>85</v>
      </c>
      <c r="CJ3" s="13">
        <f t="shared" si="1"/>
        <v>86</v>
      </c>
      <c r="CK3" s="13">
        <f t="shared" si="1"/>
        <v>87</v>
      </c>
      <c r="CL3" s="13">
        <f t="shared" si="1"/>
        <v>88</v>
      </c>
      <c r="CM3" s="13">
        <f t="shared" si="1"/>
        <v>89</v>
      </c>
      <c r="CN3" s="13">
        <f aca="true" t="shared" si="2" ref="CN3:CU3">+CM3+1</f>
        <v>90</v>
      </c>
      <c r="CO3" s="13">
        <f t="shared" si="2"/>
        <v>91</v>
      </c>
      <c r="CP3" s="13">
        <f t="shared" si="2"/>
        <v>92</v>
      </c>
      <c r="CQ3" s="13">
        <f t="shared" si="2"/>
        <v>93</v>
      </c>
      <c r="CR3" s="13">
        <f t="shared" si="2"/>
        <v>94</v>
      </c>
      <c r="CS3" s="13">
        <f t="shared" si="2"/>
        <v>95</v>
      </c>
      <c r="CT3" s="13">
        <f t="shared" si="2"/>
        <v>96</v>
      </c>
      <c r="CU3" s="13">
        <f t="shared" si="2"/>
        <v>97</v>
      </c>
    </row>
    <row r="4" spans="1:99" ht="12.7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</row>
    <row r="5" spans="1:99" ht="24" thickBot="1">
      <c r="A5" s="46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</row>
    <row r="6" spans="1:99" ht="13.5" thickBot="1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</row>
    <row r="7" spans="1:99" ht="12.75">
      <c r="A7" s="49" t="s">
        <v>48</v>
      </c>
      <c r="B7" s="50">
        <f aca="true" t="shared" si="3" ref="B7:B12">SUM(C7:BA7)</f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2.75">
      <c r="A8" s="52" t="s">
        <v>49</v>
      </c>
      <c r="B8" s="53">
        <f t="shared" si="3"/>
        <v>0</v>
      </c>
      <c r="C8" s="54">
        <f aca="true" t="shared" si="4" ref="C8:AA8">+SUM(C9:C11)</f>
        <v>0</v>
      </c>
      <c r="D8" s="54">
        <f t="shared" si="4"/>
        <v>0</v>
      </c>
      <c r="E8" s="54">
        <f t="shared" si="4"/>
        <v>0</v>
      </c>
      <c r="F8" s="54">
        <f t="shared" si="4"/>
        <v>0</v>
      </c>
      <c r="G8" s="54">
        <f t="shared" si="4"/>
        <v>0</v>
      </c>
      <c r="H8" s="54">
        <f t="shared" si="4"/>
        <v>0</v>
      </c>
      <c r="I8" s="54">
        <f t="shared" si="4"/>
        <v>0</v>
      </c>
      <c r="J8" s="54">
        <f t="shared" si="4"/>
        <v>0</v>
      </c>
      <c r="K8" s="54">
        <f t="shared" si="4"/>
        <v>0</v>
      </c>
      <c r="L8" s="54">
        <f t="shared" si="4"/>
        <v>0</v>
      </c>
      <c r="M8" s="54">
        <f t="shared" si="4"/>
        <v>0</v>
      </c>
      <c r="N8" s="54">
        <f t="shared" si="4"/>
        <v>0</v>
      </c>
      <c r="O8" s="54">
        <f t="shared" si="4"/>
        <v>0</v>
      </c>
      <c r="P8" s="54">
        <f t="shared" si="4"/>
        <v>0</v>
      </c>
      <c r="Q8" s="54">
        <f t="shared" si="4"/>
        <v>0</v>
      </c>
      <c r="R8" s="54">
        <f t="shared" si="4"/>
        <v>0</v>
      </c>
      <c r="S8" s="54">
        <f t="shared" si="4"/>
        <v>0</v>
      </c>
      <c r="T8" s="54">
        <f t="shared" si="4"/>
        <v>0</v>
      </c>
      <c r="U8" s="54">
        <f t="shared" si="4"/>
        <v>0</v>
      </c>
      <c r="V8" s="54">
        <f t="shared" si="4"/>
        <v>0</v>
      </c>
      <c r="W8" s="54">
        <f t="shared" si="4"/>
        <v>0</v>
      </c>
      <c r="X8" s="54">
        <f t="shared" si="4"/>
        <v>0</v>
      </c>
      <c r="Y8" s="54">
        <f t="shared" si="4"/>
        <v>0</v>
      </c>
      <c r="Z8" s="54">
        <f t="shared" si="4"/>
        <v>0</v>
      </c>
      <c r="AA8" s="54">
        <f t="shared" si="4"/>
        <v>0</v>
      </c>
      <c r="AB8" s="54">
        <f aca="true" t="shared" si="5" ref="AB8:CM8">+SUM(AB9:AB11)</f>
        <v>0</v>
      </c>
      <c r="AC8" s="54">
        <f t="shared" si="5"/>
        <v>0</v>
      </c>
      <c r="AD8" s="54">
        <f t="shared" si="5"/>
        <v>0</v>
      </c>
      <c r="AE8" s="54">
        <f t="shared" si="5"/>
        <v>0</v>
      </c>
      <c r="AF8" s="54">
        <f t="shared" si="5"/>
        <v>0</v>
      </c>
      <c r="AG8" s="54">
        <f t="shared" si="5"/>
        <v>0</v>
      </c>
      <c r="AH8" s="54">
        <f t="shared" si="5"/>
        <v>0</v>
      </c>
      <c r="AI8" s="54">
        <f t="shared" si="5"/>
        <v>0</v>
      </c>
      <c r="AJ8" s="54">
        <f t="shared" si="5"/>
        <v>0</v>
      </c>
      <c r="AK8" s="54">
        <f t="shared" si="5"/>
        <v>0</v>
      </c>
      <c r="AL8" s="54">
        <f t="shared" si="5"/>
        <v>0</v>
      </c>
      <c r="AM8" s="54">
        <f t="shared" si="5"/>
        <v>0</v>
      </c>
      <c r="AN8" s="54">
        <f t="shared" si="5"/>
        <v>0</v>
      </c>
      <c r="AO8" s="54">
        <f t="shared" si="5"/>
        <v>0</v>
      </c>
      <c r="AP8" s="54">
        <f t="shared" si="5"/>
        <v>0</v>
      </c>
      <c r="AQ8" s="54">
        <f t="shared" si="5"/>
        <v>0</v>
      </c>
      <c r="AR8" s="54">
        <f t="shared" si="5"/>
        <v>0</v>
      </c>
      <c r="AS8" s="54">
        <f t="shared" si="5"/>
        <v>0</v>
      </c>
      <c r="AT8" s="54">
        <f t="shared" si="5"/>
        <v>0</v>
      </c>
      <c r="AU8" s="54">
        <f t="shared" si="5"/>
        <v>0</v>
      </c>
      <c r="AV8" s="54">
        <f t="shared" si="5"/>
        <v>0</v>
      </c>
      <c r="AW8" s="54">
        <f t="shared" si="5"/>
        <v>0</v>
      </c>
      <c r="AX8" s="54">
        <f t="shared" si="5"/>
        <v>0</v>
      </c>
      <c r="AY8" s="54">
        <f t="shared" si="5"/>
        <v>0</v>
      </c>
      <c r="AZ8" s="54">
        <f t="shared" si="5"/>
        <v>0</v>
      </c>
      <c r="BA8" s="54">
        <f t="shared" si="5"/>
        <v>0</v>
      </c>
      <c r="BB8" s="54">
        <f t="shared" si="5"/>
        <v>0</v>
      </c>
      <c r="BC8" s="54">
        <f t="shared" si="5"/>
        <v>0</v>
      </c>
      <c r="BD8" s="54">
        <f t="shared" si="5"/>
        <v>0</v>
      </c>
      <c r="BE8" s="54">
        <f t="shared" si="5"/>
        <v>0</v>
      </c>
      <c r="BF8" s="54">
        <f t="shared" si="5"/>
        <v>0</v>
      </c>
      <c r="BG8" s="54">
        <f t="shared" si="5"/>
        <v>0</v>
      </c>
      <c r="BH8" s="54">
        <f t="shared" si="5"/>
        <v>0</v>
      </c>
      <c r="BI8" s="54">
        <f t="shared" si="5"/>
        <v>0</v>
      </c>
      <c r="BJ8" s="54">
        <f t="shared" si="5"/>
        <v>0</v>
      </c>
      <c r="BK8" s="54">
        <f t="shared" si="5"/>
        <v>0</v>
      </c>
      <c r="BL8" s="54">
        <f t="shared" si="5"/>
        <v>0</v>
      </c>
      <c r="BM8" s="54">
        <f t="shared" si="5"/>
        <v>0</v>
      </c>
      <c r="BN8" s="54">
        <f t="shared" si="5"/>
        <v>0</v>
      </c>
      <c r="BO8" s="54">
        <f t="shared" si="5"/>
        <v>0</v>
      </c>
      <c r="BP8" s="54">
        <f t="shared" si="5"/>
        <v>0</v>
      </c>
      <c r="BQ8" s="54">
        <f t="shared" si="5"/>
        <v>0</v>
      </c>
      <c r="BR8" s="54">
        <f t="shared" si="5"/>
        <v>0</v>
      </c>
      <c r="BS8" s="54">
        <f t="shared" si="5"/>
        <v>0</v>
      </c>
      <c r="BT8" s="54">
        <f t="shared" si="5"/>
        <v>0</v>
      </c>
      <c r="BU8" s="54">
        <f t="shared" si="5"/>
        <v>0</v>
      </c>
      <c r="BV8" s="54">
        <f t="shared" si="5"/>
        <v>0</v>
      </c>
      <c r="BW8" s="54">
        <f t="shared" si="5"/>
        <v>0</v>
      </c>
      <c r="BX8" s="54">
        <f t="shared" si="5"/>
        <v>0</v>
      </c>
      <c r="BY8" s="54">
        <f t="shared" si="5"/>
        <v>0</v>
      </c>
      <c r="BZ8" s="54">
        <f t="shared" si="5"/>
        <v>0</v>
      </c>
      <c r="CA8" s="54">
        <f t="shared" si="5"/>
        <v>0</v>
      </c>
      <c r="CB8" s="54">
        <f t="shared" si="5"/>
        <v>0</v>
      </c>
      <c r="CC8" s="54">
        <f t="shared" si="5"/>
        <v>0</v>
      </c>
      <c r="CD8" s="54">
        <f t="shared" si="5"/>
        <v>0</v>
      </c>
      <c r="CE8" s="54">
        <f t="shared" si="5"/>
        <v>0</v>
      </c>
      <c r="CF8" s="54">
        <f t="shared" si="5"/>
        <v>0</v>
      </c>
      <c r="CG8" s="54">
        <f t="shared" si="5"/>
        <v>0</v>
      </c>
      <c r="CH8" s="54">
        <f t="shared" si="5"/>
        <v>0</v>
      </c>
      <c r="CI8" s="54">
        <f t="shared" si="5"/>
        <v>0</v>
      </c>
      <c r="CJ8" s="54">
        <f t="shared" si="5"/>
        <v>0</v>
      </c>
      <c r="CK8" s="54">
        <f t="shared" si="5"/>
        <v>0</v>
      </c>
      <c r="CL8" s="54">
        <f t="shared" si="5"/>
        <v>0</v>
      </c>
      <c r="CM8" s="54">
        <f t="shared" si="5"/>
        <v>0</v>
      </c>
      <c r="CN8" s="54">
        <f aca="true" t="shared" si="6" ref="CN8:CU8">+SUM(CN9:CN11)</f>
        <v>0</v>
      </c>
      <c r="CO8" s="54">
        <f t="shared" si="6"/>
        <v>0</v>
      </c>
      <c r="CP8" s="54">
        <f t="shared" si="6"/>
        <v>0</v>
      </c>
      <c r="CQ8" s="54">
        <f t="shared" si="6"/>
        <v>0</v>
      </c>
      <c r="CR8" s="54">
        <f t="shared" si="6"/>
        <v>0</v>
      </c>
      <c r="CS8" s="54">
        <f t="shared" si="6"/>
        <v>0</v>
      </c>
      <c r="CT8" s="54">
        <f t="shared" si="6"/>
        <v>0</v>
      </c>
      <c r="CU8" s="54">
        <f t="shared" si="6"/>
        <v>0</v>
      </c>
    </row>
    <row r="9" spans="1:99" ht="12.75">
      <c r="A9" s="55" t="s">
        <v>50</v>
      </c>
      <c r="B9" s="56">
        <f t="shared" si="3"/>
        <v>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</row>
    <row r="10" spans="1:99" ht="12.75">
      <c r="A10" s="55" t="s">
        <v>51</v>
      </c>
      <c r="B10" s="56">
        <f t="shared" si="3"/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</row>
    <row r="11" spans="1:99" ht="12.75">
      <c r="A11" s="55" t="s">
        <v>52</v>
      </c>
      <c r="B11" s="56">
        <f t="shared" si="3"/>
        <v>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99" ht="13.5" thickBot="1">
      <c r="A12" s="58" t="s">
        <v>53</v>
      </c>
      <c r="B12" s="59">
        <f t="shared" si="3"/>
        <v>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</row>
    <row r="13" spans="1:99" ht="14.25" thickBot="1" thickTop="1">
      <c r="A13" s="61" t="s">
        <v>54</v>
      </c>
      <c r="B13" s="62">
        <f>+SUM(C13:Z13)</f>
        <v>0</v>
      </c>
      <c r="C13" s="63">
        <f aca="true" t="shared" si="7" ref="C13:Z13">+C12+C8+C7</f>
        <v>0</v>
      </c>
      <c r="D13" s="63">
        <f t="shared" si="7"/>
        <v>0</v>
      </c>
      <c r="E13" s="63">
        <f t="shared" si="7"/>
        <v>0</v>
      </c>
      <c r="F13" s="63">
        <f t="shared" si="7"/>
        <v>0</v>
      </c>
      <c r="G13" s="63">
        <f t="shared" si="7"/>
        <v>0</v>
      </c>
      <c r="H13" s="63">
        <f t="shared" si="7"/>
        <v>0</v>
      </c>
      <c r="I13" s="63">
        <f t="shared" si="7"/>
        <v>0</v>
      </c>
      <c r="J13" s="63">
        <f t="shared" si="7"/>
        <v>0</v>
      </c>
      <c r="K13" s="63">
        <f t="shared" si="7"/>
        <v>0</v>
      </c>
      <c r="L13" s="63">
        <f t="shared" si="7"/>
        <v>0</v>
      </c>
      <c r="M13" s="63">
        <f t="shared" si="7"/>
        <v>0</v>
      </c>
      <c r="N13" s="63">
        <f t="shared" si="7"/>
        <v>0</v>
      </c>
      <c r="O13" s="63">
        <f t="shared" si="7"/>
        <v>0</v>
      </c>
      <c r="P13" s="63">
        <f t="shared" si="7"/>
        <v>0</v>
      </c>
      <c r="Q13" s="63">
        <f t="shared" si="7"/>
        <v>0</v>
      </c>
      <c r="R13" s="63">
        <f t="shared" si="7"/>
        <v>0</v>
      </c>
      <c r="S13" s="63">
        <f t="shared" si="7"/>
        <v>0</v>
      </c>
      <c r="T13" s="63">
        <f t="shared" si="7"/>
        <v>0</v>
      </c>
      <c r="U13" s="63">
        <f t="shared" si="7"/>
        <v>0</v>
      </c>
      <c r="V13" s="63">
        <f t="shared" si="7"/>
        <v>0</v>
      </c>
      <c r="W13" s="63">
        <f t="shared" si="7"/>
        <v>0</v>
      </c>
      <c r="X13" s="63">
        <f t="shared" si="7"/>
        <v>0</v>
      </c>
      <c r="Y13" s="63">
        <f t="shared" si="7"/>
        <v>0</v>
      </c>
      <c r="Z13" s="63">
        <f t="shared" si="7"/>
        <v>0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</row>
    <row r="14" spans="1:99" ht="6.7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ht="12.75">
      <c r="A15" s="64" t="s">
        <v>55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</row>
    <row r="16" spans="1:99" ht="12.75">
      <c r="A16" s="67" t="s">
        <v>56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</row>
    <row r="17" spans="1:99" ht="12.75">
      <c r="A17" s="67" t="s">
        <v>57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</row>
    <row r="18" spans="1:99" ht="12.75">
      <c r="A18" s="70" t="s">
        <v>58</v>
      </c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</row>
    <row r="19" spans="1:99" ht="6.75" customHeight="1" thickBo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ht="13.5" thickBot="1">
      <c r="A20" s="47" t="s">
        <v>59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2.75">
      <c r="A21" s="49" t="s">
        <v>60</v>
      </c>
      <c r="B21" s="50">
        <f>SUM(C21:BA21)</f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</row>
    <row r="22" spans="1:99" ht="12.75">
      <c r="A22" s="52" t="s">
        <v>61</v>
      </c>
      <c r="B22" s="53">
        <f>SUM(C22:BA22)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</row>
    <row r="23" spans="1:99" ht="12.75">
      <c r="A23" s="52" t="s">
        <v>62</v>
      </c>
      <c r="B23" s="56">
        <f>SUM(C23:BA23)</f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</row>
    <row r="24" spans="1:99" ht="12.75">
      <c r="A24" s="52" t="s">
        <v>63</v>
      </c>
      <c r="B24" s="56">
        <f>SUM(C24:BA24)</f>
        <v>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</row>
    <row r="25" spans="1:99" ht="13.5" thickBot="1">
      <c r="A25" s="55" t="s">
        <v>64</v>
      </c>
      <c r="B25" s="56">
        <f>SUM(C25:BA25)</f>
        <v>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</row>
    <row r="26" spans="1:99" ht="14.25" thickBot="1" thickTop="1">
      <c r="A26" s="61" t="s">
        <v>65</v>
      </c>
      <c r="B26" s="62">
        <f aca="true" t="shared" si="8" ref="B26:AA26">+SUM(B21:B25)</f>
        <v>0</v>
      </c>
      <c r="C26" s="63">
        <f t="shared" si="8"/>
        <v>0</v>
      </c>
      <c r="D26" s="63">
        <f t="shared" si="8"/>
        <v>0</v>
      </c>
      <c r="E26" s="63">
        <f t="shared" si="8"/>
        <v>0</v>
      </c>
      <c r="F26" s="63">
        <f t="shared" si="8"/>
        <v>0</v>
      </c>
      <c r="G26" s="63">
        <f t="shared" si="8"/>
        <v>0</v>
      </c>
      <c r="H26" s="63">
        <f t="shared" si="8"/>
        <v>0</v>
      </c>
      <c r="I26" s="63">
        <f t="shared" si="8"/>
        <v>0</v>
      </c>
      <c r="J26" s="63">
        <f t="shared" si="8"/>
        <v>0</v>
      </c>
      <c r="K26" s="63">
        <f t="shared" si="8"/>
        <v>0</v>
      </c>
      <c r="L26" s="63">
        <f t="shared" si="8"/>
        <v>0</v>
      </c>
      <c r="M26" s="63">
        <f t="shared" si="8"/>
        <v>0</v>
      </c>
      <c r="N26" s="63">
        <f t="shared" si="8"/>
        <v>0</v>
      </c>
      <c r="O26" s="63">
        <f t="shared" si="8"/>
        <v>0</v>
      </c>
      <c r="P26" s="63">
        <f t="shared" si="8"/>
        <v>0</v>
      </c>
      <c r="Q26" s="63">
        <f t="shared" si="8"/>
        <v>0</v>
      </c>
      <c r="R26" s="63">
        <f t="shared" si="8"/>
        <v>0</v>
      </c>
      <c r="S26" s="63">
        <f t="shared" si="8"/>
        <v>0</v>
      </c>
      <c r="T26" s="63">
        <f t="shared" si="8"/>
        <v>0</v>
      </c>
      <c r="U26" s="63">
        <f t="shared" si="8"/>
        <v>0</v>
      </c>
      <c r="V26" s="63">
        <f t="shared" si="8"/>
        <v>0</v>
      </c>
      <c r="W26" s="63">
        <f t="shared" si="8"/>
        <v>0</v>
      </c>
      <c r="X26" s="63">
        <f t="shared" si="8"/>
        <v>0</v>
      </c>
      <c r="Y26" s="63">
        <f t="shared" si="8"/>
        <v>0</v>
      </c>
      <c r="Z26" s="63">
        <f t="shared" si="8"/>
        <v>0</v>
      </c>
      <c r="AA26" s="63">
        <f t="shared" si="8"/>
        <v>0</v>
      </c>
      <c r="AB26" s="63">
        <f aca="true" t="shared" si="9" ref="AB26:CM26">+SUM(AB21:AB25)</f>
        <v>0</v>
      </c>
      <c r="AC26" s="63">
        <f t="shared" si="9"/>
        <v>0</v>
      </c>
      <c r="AD26" s="63">
        <f t="shared" si="9"/>
        <v>0</v>
      </c>
      <c r="AE26" s="63">
        <f t="shared" si="9"/>
        <v>0</v>
      </c>
      <c r="AF26" s="63">
        <f t="shared" si="9"/>
        <v>0</v>
      </c>
      <c r="AG26" s="63">
        <f t="shared" si="9"/>
        <v>0</v>
      </c>
      <c r="AH26" s="63">
        <f t="shared" si="9"/>
        <v>0</v>
      </c>
      <c r="AI26" s="63">
        <f t="shared" si="9"/>
        <v>0</v>
      </c>
      <c r="AJ26" s="63">
        <f t="shared" si="9"/>
        <v>0</v>
      </c>
      <c r="AK26" s="63">
        <f t="shared" si="9"/>
        <v>0</v>
      </c>
      <c r="AL26" s="63">
        <f t="shared" si="9"/>
        <v>0</v>
      </c>
      <c r="AM26" s="63">
        <f t="shared" si="9"/>
        <v>0</v>
      </c>
      <c r="AN26" s="63">
        <f t="shared" si="9"/>
        <v>0</v>
      </c>
      <c r="AO26" s="63">
        <f t="shared" si="9"/>
        <v>0</v>
      </c>
      <c r="AP26" s="63">
        <f t="shared" si="9"/>
        <v>0</v>
      </c>
      <c r="AQ26" s="63">
        <f t="shared" si="9"/>
        <v>0</v>
      </c>
      <c r="AR26" s="63">
        <f t="shared" si="9"/>
        <v>0</v>
      </c>
      <c r="AS26" s="63">
        <f t="shared" si="9"/>
        <v>0</v>
      </c>
      <c r="AT26" s="63">
        <f t="shared" si="9"/>
        <v>0</v>
      </c>
      <c r="AU26" s="63">
        <f t="shared" si="9"/>
        <v>0</v>
      </c>
      <c r="AV26" s="63">
        <f t="shared" si="9"/>
        <v>0</v>
      </c>
      <c r="AW26" s="63">
        <f t="shared" si="9"/>
        <v>0</v>
      </c>
      <c r="AX26" s="63">
        <f t="shared" si="9"/>
        <v>0</v>
      </c>
      <c r="AY26" s="63">
        <f t="shared" si="9"/>
        <v>0</v>
      </c>
      <c r="AZ26" s="63">
        <f t="shared" si="9"/>
        <v>0</v>
      </c>
      <c r="BA26" s="63">
        <f t="shared" si="9"/>
        <v>0</v>
      </c>
      <c r="BB26" s="63">
        <f t="shared" si="9"/>
        <v>0</v>
      </c>
      <c r="BC26" s="63">
        <f t="shared" si="9"/>
        <v>0</v>
      </c>
      <c r="BD26" s="63">
        <f t="shared" si="9"/>
        <v>0</v>
      </c>
      <c r="BE26" s="63">
        <f t="shared" si="9"/>
        <v>0</v>
      </c>
      <c r="BF26" s="63">
        <f t="shared" si="9"/>
        <v>0</v>
      </c>
      <c r="BG26" s="63">
        <f t="shared" si="9"/>
        <v>0</v>
      </c>
      <c r="BH26" s="63">
        <f t="shared" si="9"/>
        <v>0</v>
      </c>
      <c r="BI26" s="63">
        <f t="shared" si="9"/>
        <v>0</v>
      </c>
      <c r="BJ26" s="63">
        <f t="shared" si="9"/>
        <v>0</v>
      </c>
      <c r="BK26" s="63">
        <f t="shared" si="9"/>
        <v>0</v>
      </c>
      <c r="BL26" s="63">
        <f t="shared" si="9"/>
        <v>0</v>
      </c>
      <c r="BM26" s="63">
        <f t="shared" si="9"/>
        <v>0</v>
      </c>
      <c r="BN26" s="63">
        <f t="shared" si="9"/>
        <v>0</v>
      </c>
      <c r="BO26" s="63">
        <f t="shared" si="9"/>
        <v>0</v>
      </c>
      <c r="BP26" s="63">
        <f t="shared" si="9"/>
        <v>0</v>
      </c>
      <c r="BQ26" s="63">
        <f t="shared" si="9"/>
        <v>0</v>
      </c>
      <c r="BR26" s="63">
        <f t="shared" si="9"/>
        <v>0</v>
      </c>
      <c r="BS26" s="63">
        <f t="shared" si="9"/>
        <v>0</v>
      </c>
      <c r="BT26" s="63">
        <f t="shared" si="9"/>
        <v>0</v>
      </c>
      <c r="BU26" s="63">
        <f t="shared" si="9"/>
        <v>0</v>
      </c>
      <c r="BV26" s="63">
        <f t="shared" si="9"/>
        <v>0</v>
      </c>
      <c r="BW26" s="63">
        <f t="shared" si="9"/>
        <v>0</v>
      </c>
      <c r="BX26" s="63">
        <f t="shared" si="9"/>
        <v>0</v>
      </c>
      <c r="BY26" s="63">
        <f t="shared" si="9"/>
        <v>0</v>
      </c>
      <c r="BZ26" s="63">
        <f t="shared" si="9"/>
        <v>0</v>
      </c>
      <c r="CA26" s="63">
        <f t="shared" si="9"/>
        <v>0</v>
      </c>
      <c r="CB26" s="63">
        <f t="shared" si="9"/>
        <v>0</v>
      </c>
      <c r="CC26" s="63">
        <f t="shared" si="9"/>
        <v>0</v>
      </c>
      <c r="CD26" s="63">
        <f t="shared" si="9"/>
        <v>0</v>
      </c>
      <c r="CE26" s="63">
        <f t="shared" si="9"/>
        <v>0</v>
      </c>
      <c r="CF26" s="63">
        <f t="shared" si="9"/>
        <v>0</v>
      </c>
      <c r="CG26" s="63">
        <f t="shared" si="9"/>
        <v>0</v>
      </c>
      <c r="CH26" s="63">
        <f t="shared" si="9"/>
        <v>0</v>
      </c>
      <c r="CI26" s="63">
        <f t="shared" si="9"/>
        <v>0</v>
      </c>
      <c r="CJ26" s="63">
        <f t="shared" si="9"/>
        <v>0</v>
      </c>
      <c r="CK26" s="63">
        <f t="shared" si="9"/>
        <v>0</v>
      </c>
      <c r="CL26" s="63">
        <f t="shared" si="9"/>
        <v>0</v>
      </c>
      <c r="CM26" s="63">
        <f t="shared" si="9"/>
        <v>0</v>
      </c>
      <c r="CN26" s="63">
        <f aca="true" t="shared" si="10" ref="CN26:CU26">+SUM(CN21:CN25)</f>
        <v>0</v>
      </c>
      <c r="CO26" s="63">
        <f t="shared" si="10"/>
        <v>0</v>
      </c>
      <c r="CP26" s="63">
        <f t="shared" si="10"/>
        <v>0</v>
      </c>
      <c r="CQ26" s="63">
        <f t="shared" si="10"/>
        <v>0</v>
      </c>
      <c r="CR26" s="63">
        <f t="shared" si="10"/>
        <v>0</v>
      </c>
      <c r="CS26" s="63">
        <f t="shared" si="10"/>
        <v>0</v>
      </c>
      <c r="CT26" s="63">
        <f t="shared" si="10"/>
        <v>0</v>
      </c>
      <c r="CU26" s="63">
        <f t="shared" si="10"/>
        <v>0</v>
      </c>
    </row>
    <row r="27" spans="1:99" ht="6.75" customHeight="1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3.5" thickBot="1">
      <c r="A28" s="73" t="s">
        <v>66</v>
      </c>
      <c r="B28" s="74">
        <f>+B26+B13</f>
        <v>0</v>
      </c>
      <c r="C28" s="74">
        <f aca="true" t="shared" si="11" ref="C28:Z28">+C13+C26</f>
        <v>0</v>
      </c>
      <c r="D28" s="74">
        <f t="shared" si="11"/>
        <v>0</v>
      </c>
      <c r="E28" s="74">
        <f t="shared" si="11"/>
        <v>0</v>
      </c>
      <c r="F28" s="74">
        <f t="shared" si="11"/>
        <v>0</v>
      </c>
      <c r="G28" s="74">
        <f t="shared" si="11"/>
        <v>0</v>
      </c>
      <c r="H28" s="74">
        <f t="shared" si="11"/>
        <v>0</v>
      </c>
      <c r="I28" s="74">
        <f t="shared" si="11"/>
        <v>0</v>
      </c>
      <c r="J28" s="74">
        <f t="shared" si="11"/>
        <v>0</v>
      </c>
      <c r="K28" s="74">
        <f t="shared" si="11"/>
        <v>0</v>
      </c>
      <c r="L28" s="74">
        <f t="shared" si="11"/>
        <v>0</v>
      </c>
      <c r="M28" s="74">
        <f t="shared" si="11"/>
        <v>0</v>
      </c>
      <c r="N28" s="74">
        <f t="shared" si="11"/>
        <v>0</v>
      </c>
      <c r="O28" s="74">
        <f t="shared" si="11"/>
        <v>0</v>
      </c>
      <c r="P28" s="74">
        <f t="shared" si="11"/>
        <v>0</v>
      </c>
      <c r="Q28" s="74">
        <f t="shared" si="11"/>
        <v>0</v>
      </c>
      <c r="R28" s="74">
        <f t="shared" si="11"/>
        <v>0</v>
      </c>
      <c r="S28" s="74">
        <f t="shared" si="11"/>
        <v>0</v>
      </c>
      <c r="T28" s="74">
        <f t="shared" si="11"/>
        <v>0</v>
      </c>
      <c r="U28" s="74">
        <f t="shared" si="11"/>
        <v>0</v>
      </c>
      <c r="V28" s="74">
        <f t="shared" si="11"/>
        <v>0</v>
      </c>
      <c r="W28" s="74">
        <f t="shared" si="11"/>
        <v>0</v>
      </c>
      <c r="X28" s="74">
        <f t="shared" si="11"/>
        <v>0</v>
      </c>
      <c r="Y28" s="74">
        <f t="shared" si="11"/>
        <v>0</v>
      </c>
      <c r="Z28" s="74">
        <f t="shared" si="11"/>
        <v>0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</row>
    <row r="29" spans="1:99" ht="12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</row>
    <row r="30" spans="1:99" ht="24" thickBot="1">
      <c r="A30" s="46" t="s">
        <v>67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</row>
    <row r="31" spans="1:99" ht="12.75">
      <c r="A31" s="49" t="s">
        <v>68</v>
      </c>
      <c r="B31" s="75">
        <f aca="true" t="shared" si="12" ref="B31:B36">SUM(C31:BA31)</f>
        <v>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</row>
    <row r="32" spans="1:99" ht="12.75">
      <c r="A32" s="52" t="s">
        <v>69</v>
      </c>
      <c r="B32" s="56">
        <f t="shared" si="12"/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</row>
    <row r="33" spans="1:99" ht="12.75">
      <c r="A33" s="52" t="s">
        <v>70</v>
      </c>
      <c r="B33" s="56">
        <f t="shared" si="12"/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</row>
    <row r="34" spans="1:99" ht="12.75">
      <c r="A34" s="52" t="s">
        <v>71</v>
      </c>
      <c r="B34" s="56">
        <f t="shared" si="12"/>
        <v>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</row>
    <row r="35" spans="1:99" ht="12.75">
      <c r="A35" s="52" t="s">
        <v>72</v>
      </c>
      <c r="B35" s="56">
        <f t="shared" si="12"/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</row>
    <row r="36" spans="1:99" ht="13.5" thickBot="1">
      <c r="A36" s="52" t="s">
        <v>73</v>
      </c>
      <c r="B36" s="56">
        <f t="shared" si="12"/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</row>
    <row r="37" spans="1:99" ht="14.25" thickBot="1" thickTop="1">
      <c r="A37" s="61" t="s">
        <v>54</v>
      </c>
      <c r="B37" s="62">
        <f aca="true" t="shared" si="13" ref="B37:AA37">SUM(B31:B36)</f>
        <v>0</v>
      </c>
      <c r="C37" s="63">
        <f t="shared" si="13"/>
        <v>0</v>
      </c>
      <c r="D37" s="63">
        <f t="shared" si="13"/>
        <v>0</v>
      </c>
      <c r="E37" s="63">
        <f t="shared" si="13"/>
        <v>0</v>
      </c>
      <c r="F37" s="63">
        <f t="shared" si="13"/>
        <v>0</v>
      </c>
      <c r="G37" s="63">
        <f t="shared" si="13"/>
        <v>0</v>
      </c>
      <c r="H37" s="63">
        <f t="shared" si="13"/>
        <v>0</v>
      </c>
      <c r="I37" s="63">
        <f t="shared" si="13"/>
        <v>0</v>
      </c>
      <c r="J37" s="63">
        <f t="shared" si="13"/>
        <v>0</v>
      </c>
      <c r="K37" s="63">
        <f t="shared" si="13"/>
        <v>0</v>
      </c>
      <c r="L37" s="63">
        <f t="shared" si="13"/>
        <v>0</v>
      </c>
      <c r="M37" s="63">
        <f t="shared" si="13"/>
        <v>0</v>
      </c>
      <c r="N37" s="63">
        <f t="shared" si="13"/>
        <v>0</v>
      </c>
      <c r="O37" s="63">
        <f t="shared" si="13"/>
        <v>0</v>
      </c>
      <c r="P37" s="63">
        <f t="shared" si="13"/>
        <v>0</v>
      </c>
      <c r="Q37" s="63">
        <f t="shared" si="13"/>
        <v>0</v>
      </c>
      <c r="R37" s="63">
        <f t="shared" si="13"/>
        <v>0</v>
      </c>
      <c r="S37" s="63">
        <f t="shared" si="13"/>
        <v>0</v>
      </c>
      <c r="T37" s="63">
        <f t="shared" si="13"/>
        <v>0</v>
      </c>
      <c r="U37" s="63">
        <f t="shared" si="13"/>
        <v>0</v>
      </c>
      <c r="V37" s="63">
        <f t="shared" si="13"/>
        <v>0</v>
      </c>
      <c r="W37" s="63">
        <f t="shared" si="13"/>
        <v>0</v>
      </c>
      <c r="X37" s="63">
        <f t="shared" si="13"/>
        <v>0</v>
      </c>
      <c r="Y37" s="63">
        <f t="shared" si="13"/>
        <v>0</v>
      </c>
      <c r="Z37" s="63">
        <f t="shared" si="13"/>
        <v>0</v>
      </c>
      <c r="AA37" s="63">
        <f t="shared" si="13"/>
        <v>0</v>
      </c>
      <c r="AB37" s="63">
        <f aca="true" t="shared" si="14" ref="AB37:CM37">SUM(AB31:AB36)</f>
        <v>0</v>
      </c>
      <c r="AC37" s="63">
        <f t="shared" si="14"/>
        <v>0</v>
      </c>
      <c r="AD37" s="63">
        <f t="shared" si="14"/>
        <v>0</v>
      </c>
      <c r="AE37" s="63">
        <f t="shared" si="14"/>
        <v>0</v>
      </c>
      <c r="AF37" s="63">
        <f t="shared" si="14"/>
        <v>0</v>
      </c>
      <c r="AG37" s="63">
        <f t="shared" si="14"/>
        <v>0</v>
      </c>
      <c r="AH37" s="63">
        <f t="shared" si="14"/>
        <v>0</v>
      </c>
      <c r="AI37" s="63">
        <f t="shared" si="14"/>
        <v>0</v>
      </c>
      <c r="AJ37" s="63">
        <f t="shared" si="14"/>
        <v>0</v>
      </c>
      <c r="AK37" s="63">
        <f t="shared" si="14"/>
        <v>0</v>
      </c>
      <c r="AL37" s="63">
        <f t="shared" si="14"/>
        <v>0</v>
      </c>
      <c r="AM37" s="63">
        <f t="shared" si="14"/>
        <v>0</v>
      </c>
      <c r="AN37" s="63">
        <f t="shared" si="14"/>
        <v>0</v>
      </c>
      <c r="AO37" s="63">
        <f t="shared" si="14"/>
        <v>0</v>
      </c>
      <c r="AP37" s="63">
        <f t="shared" si="14"/>
        <v>0</v>
      </c>
      <c r="AQ37" s="63">
        <f t="shared" si="14"/>
        <v>0</v>
      </c>
      <c r="AR37" s="63">
        <f t="shared" si="14"/>
        <v>0</v>
      </c>
      <c r="AS37" s="63">
        <f t="shared" si="14"/>
        <v>0</v>
      </c>
      <c r="AT37" s="63">
        <f t="shared" si="14"/>
        <v>0</v>
      </c>
      <c r="AU37" s="63">
        <f t="shared" si="14"/>
        <v>0</v>
      </c>
      <c r="AV37" s="63">
        <f t="shared" si="14"/>
        <v>0</v>
      </c>
      <c r="AW37" s="63">
        <f t="shared" si="14"/>
        <v>0</v>
      </c>
      <c r="AX37" s="63">
        <f t="shared" si="14"/>
        <v>0</v>
      </c>
      <c r="AY37" s="63">
        <f t="shared" si="14"/>
        <v>0</v>
      </c>
      <c r="AZ37" s="63">
        <f t="shared" si="14"/>
        <v>0</v>
      </c>
      <c r="BA37" s="63">
        <f t="shared" si="14"/>
        <v>0</v>
      </c>
      <c r="BB37" s="63">
        <f t="shared" si="14"/>
        <v>0</v>
      </c>
      <c r="BC37" s="63">
        <f t="shared" si="14"/>
        <v>0</v>
      </c>
      <c r="BD37" s="63">
        <f t="shared" si="14"/>
        <v>0</v>
      </c>
      <c r="BE37" s="63">
        <f t="shared" si="14"/>
        <v>0</v>
      </c>
      <c r="BF37" s="63">
        <f t="shared" si="14"/>
        <v>0</v>
      </c>
      <c r="BG37" s="63">
        <f t="shared" si="14"/>
        <v>0</v>
      </c>
      <c r="BH37" s="63">
        <f t="shared" si="14"/>
        <v>0</v>
      </c>
      <c r="BI37" s="63">
        <f t="shared" si="14"/>
        <v>0</v>
      </c>
      <c r="BJ37" s="63">
        <f t="shared" si="14"/>
        <v>0</v>
      </c>
      <c r="BK37" s="63">
        <f t="shared" si="14"/>
        <v>0</v>
      </c>
      <c r="BL37" s="63">
        <f t="shared" si="14"/>
        <v>0</v>
      </c>
      <c r="BM37" s="63">
        <f t="shared" si="14"/>
        <v>0</v>
      </c>
      <c r="BN37" s="63">
        <f t="shared" si="14"/>
        <v>0</v>
      </c>
      <c r="BO37" s="63">
        <f t="shared" si="14"/>
        <v>0</v>
      </c>
      <c r="BP37" s="63">
        <f t="shared" si="14"/>
        <v>0</v>
      </c>
      <c r="BQ37" s="63">
        <f t="shared" si="14"/>
        <v>0</v>
      </c>
      <c r="BR37" s="63">
        <f t="shared" si="14"/>
        <v>0</v>
      </c>
      <c r="BS37" s="63">
        <f t="shared" si="14"/>
        <v>0</v>
      </c>
      <c r="BT37" s="63">
        <f t="shared" si="14"/>
        <v>0</v>
      </c>
      <c r="BU37" s="63">
        <f t="shared" si="14"/>
        <v>0</v>
      </c>
      <c r="BV37" s="63">
        <f t="shared" si="14"/>
        <v>0</v>
      </c>
      <c r="BW37" s="63">
        <f t="shared" si="14"/>
        <v>0</v>
      </c>
      <c r="BX37" s="63">
        <f t="shared" si="14"/>
        <v>0</v>
      </c>
      <c r="BY37" s="63">
        <f t="shared" si="14"/>
        <v>0</v>
      </c>
      <c r="BZ37" s="63">
        <f t="shared" si="14"/>
        <v>0</v>
      </c>
      <c r="CA37" s="63">
        <f t="shared" si="14"/>
        <v>0</v>
      </c>
      <c r="CB37" s="63">
        <f t="shared" si="14"/>
        <v>0</v>
      </c>
      <c r="CC37" s="63">
        <f t="shared" si="14"/>
        <v>0</v>
      </c>
      <c r="CD37" s="63">
        <f t="shared" si="14"/>
        <v>0</v>
      </c>
      <c r="CE37" s="63">
        <f t="shared" si="14"/>
        <v>0</v>
      </c>
      <c r="CF37" s="63">
        <f t="shared" si="14"/>
        <v>0</v>
      </c>
      <c r="CG37" s="63">
        <f t="shared" si="14"/>
        <v>0</v>
      </c>
      <c r="CH37" s="63">
        <f t="shared" si="14"/>
        <v>0</v>
      </c>
      <c r="CI37" s="63">
        <f t="shared" si="14"/>
        <v>0</v>
      </c>
      <c r="CJ37" s="63">
        <f t="shared" si="14"/>
        <v>0</v>
      </c>
      <c r="CK37" s="63">
        <f t="shared" si="14"/>
        <v>0</v>
      </c>
      <c r="CL37" s="63">
        <f t="shared" si="14"/>
        <v>0</v>
      </c>
      <c r="CM37" s="63">
        <f t="shared" si="14"/>
        <v>0</v>
      </c>
      <c r="CN37" s="63">
        <f aca="true" t="shared" si="15" ref="CN37:CU37">SUM(CN31:CN36)</f>
        <v>0</v>
      </c>
      <c r="CO37" s="63">
        <f t="shared" si="15"/>
        <v>0</v>
      </c>
      <c r="CP37" s="63">
        <f t="shared" si="15"/>
        <v>0</v>
      </c>
      <c r="CQ37" s="63">
        <f t="shared" si="15"/>
        <v>0</v>
      </c>
      <c r="CR37" s="63">
        <f t="shared" si="15"/>
        <v>0</v>
      </c>
      <c r="CS37" s="63">
        <f t="shared" si="15"/>
        <v>0</v>
      </c>
      <c r="CT37" s="63">
        <f t="shared" si="15"/>
        <v>0</v>
      </c>
      <c r="CU37" s="63">
        <f t="shared" si="15"/>
        <v>0</v>
      </c>
    </row>
    <row r="38" spans="1:99" ht="6.75" customHeight="1" thickBo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</row>
    <row r="39" spans="1:99" ht="12.75">
      <c r="A39" s="49" t="s">
        <v>74</v>
      </c>
      <c r="B39" s="50">
        <f>SUM(C39:BA39)</f>
        <v>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</row>
    <row r="40" spans="1:99" ht="13.5" thickBot="1">
      <c r="A40" s="52" t="s">
        <v>75</v>
      </c>
      <c r="B40" s="53">
        <f>SUM(C40:BA40)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</row>
    <row r="41" spans="1:99" ht="14.25" thickBot="1" thickTop="1">
      <c r="A41" s="61" t="s">
        <v>76</v>
      </c>
      <c r="B41" s="62">
        <f aca="true" t="shared" si="16" ref="B41:AA41">SUM(B39:B40)</f>
        <v>0</v>
      </c>
      <c r="C41" s="63">
        <f t="shared" si="16"/>
        <v>0</v>
      </c>
      <c r="D41" s="63">
        <f t="shared" si="16"/>
        <v>0</v>
      </c>
      <c r="E41" s="63">
        <f t="shared" si="16"/>
        <v>0</v>
      </c>
      <c r="F41" s="63">
        <f t="shared" si="16"/>
        <v>0</v>
      </c>
      <c r="G41" s="63">
        <f t="shared" si="16"/>
        <v>0</v>
      </c>
      <c r="H41" s="63">
        <f t="shared" si="16"/>
        <v>0</v>
      </c>
      <c r="I41" s="63">
        <f t="shared" si="16"/>
        <v>0</v>
      </c>
      <c r="J41" s="63">
        <f t="shared" si="16"/>
        <v>0</v>
      </c>
      <c r="K41" s="63">
        <f t="shared" si="16"/>
        <v>0</v>
      </c>
      <c r="L41" s="63">
        <f t="shared" si="16"/>
        <v>0</v>
      </c>
      <c r="M41" s="63">
        <f t="shared" si="16"/>
        <v>0</v>
      </c>
      <c r="N41" s="63">
        <f t="shared" si="16"/>
        <v>0</v>
      </c>
      <c r="O41" s="63">
        <f t="shared" si="16"/>
        <v>0</v>
      </c>
      <c r="P41" s="63">
        <f t="shared" si="16"/>
        <v>0</v>
      </c>
      <c r="Q41" s="63">
        <f t="shared" si="16"/>
        <v>0</v>
      </c>
      <c r="R41" s="63">
        <f t="shared" si="16"/>
        <v>0</v>
      </c>
      <c r="S41" s="63">
        <f t="shared" si="16"/>
        <v>0</v>
      </c>
      <c r="T41" s="63">
        <f t="shared" si="16"/>
        <v>0</v>
      </c>
      <c r="U41" s="63">
        <f t="shared" si="16"/>
        <v>0</v>
      </c>
      <c r="V41" s="63">
        <f t="shared" si="16"/>
        <v>0</v>
      </c>
      <c r="W41" s="63">
        <f t="shared" si="16"/>
        <v>0</v>
      </c>
      <c r="X41" s="63">
        <f t="shared" si="16"/>
        <v>0</v>
      </c>
      <c r="Y41" s="63">
        <f t="shared" si="16"/>
        <v>0</v>
      </c>
      <c r="Z41" s="63">
        <f t="shared" si="16"/>
        <v>0</v>
      </c>
      <c r="AA41" s="63">
        <f t="shared" si="16"/>
        <v>0</v>
      </c>
      <c r="AB41" s="63">
        <f aca="true" t="shared" si="17" ref="AB41:CM41">SUM(AB39:AB40)</f>
        <v>0</v>
      </c>
      <c r="AC41" s="63">
        <f t="shared" si="17"/>
        <v>0</v>
      </c>
      <c r="AD41" s="63">
        <f t="shared" si="17"/>
        <v>0</v>
      </c>
      <c r="AE41" s="63">
        <f t="shared" si="17"/>
        <v>0</v>
      </c>
      <c r="AF41" s="63">
        <f t="shared" si="17"/>
        <v>0</v>
      </c>
      <c r="AG41" s="63">
        <f t="shared" si="17"/>
        <v>0</v>
      </c>
      <c r="AH41" s="63">
        <f t="shared" si="17"/>
        <v>0</v>
      </c>
      <c r="AI41" s="63">
        <f t="shared" si="17"/>
        <v>0</v>
      </c>
      <c r="AJ41" s="63">
        <f t="shared" si="17"/>
        <v>0</v>
      </c>
      <c r="AK41" s="63">
        <f t="shared" si="17"/>
        <v>0</v>
      </c>
      <c r="AL41" s="63">
        <f t="shared" si="17"/>
        <v>0</v>
      </c>
      <c r="AM41" s="63">
        <f t="shared" si="17"/>
        <v>0</v>
      </c>
      <c r="AN41" s="63">
        <f t="shared" si="17"/>
        <v>0</v>
      </c>
      <c r="AO41" s="63">
        <f t="shared" si="17"/>
        <v>0</v>
      </c>
      <c r="AP41" s="63">
        <f t="shared" si="17"/>
        <v>0</v>
      </c>
      <c r="AQ41" s="63">
        <f t="shared" si="17"/>
        <v>0</v>
      </c>
      <c r="AR41" s="63">
        <f t="shared" si="17"/>
        <v>0</v>
      </c>
      <c r="AS41" s="63">
        <f t="shared" si="17"/>
        <v>0</v>
      </c>
      <c r="AT41" s="63">
        <f t="shared" si="17"/>
        <v>0</v>
      </c>
      <c r="AU41" s="63">
        <f t="shared" si="17"/>
        <v>0</v>
      </c>
      <c r="AV41" s="63">
        <f t="shared" si="17"/>
        <v>0</v>
      </c>
      <c r="AW41" s="63">
        <f t="shared" si="17"/>
        <v>0</v>
      </c>
      <c r="AX41" s="63">
        <f t="shared" si="17"/>
        <v>0</v>
      </c>
      <c r="AY41" s="63">
        <f t="shared" si="17"/>
        <v>0</v>
      </c>
      <c r="AZ41" s="63">
        <f t="shared" si="17"/>
        <v>0</v>
      </c>
      <c r="BA41" s="63">
        <f t="shared" si="17"/>
        <v>0</v>
      </c>
      <c r="BB41" s="63">
        <f t="shared" si="17"/>
        <v>0</v>
      </c>
      <c r="BC41" s="63">
        <f t="shared" si="17"/>
        <v>0</v>
      </c>
      <c r="BD41" s="63">
        <f t="shared" si="17"/>
        <v>0</v>
      </c>
      <c r="BE41" s="63">
        <f t="shared" si="17"/>
        <v>0</v>
      </c>
      <c r="BF41" s="63">
        <f t="shared" si="17"/>
        <v>0</v>
      </c>
      <c r="BG41" s="63">
        <f t="shared" si="17"/>
        <v>0</v>
      </c>
      <c r="BH41" s="63">
        <f t="shared" si="17"/>
        <v>0</v>
      </c>
      <c r="BI41" s="63">
        <f t="shared" si="17"/>
        <v>0</v>
      </c>
      <c r="BJ41" s="63">
        <f t="shared" si="17"/>
        <v>0</v>
      </c>
      <c r="BK41" s="63">
        <f t="shared" si="17"/>
        <v>0</v>
      </c>
      <c r="BL41" s="63">
        <f t="shared" si="17"/>
        <v>0</v>
      </c>
      <c r="BM41" s="63">
        <f t="shared" si="17"/>
        <v>0</v>
      </c>
      <c r="BN41" s="63">
        <f t="shared" si="17"/>
        <v>0</v>
      </c>
      <c r="BO41" s="63">
        <f t="shared" si="17"/>
        <v>0</v>
      </c>
      <c r="BP41" s="63">
        <f t="shared" si="17"/>
        <v>0</v>
      </c>
      <c r="BQ41" s="63">
        <f t="shared" si="17"/>
        <v>0</v>
      </c>
      <c r="BR41" s="63">
        <f t="shared" si="17"/>
        <v>0</v>
      </c>
      <c r="BS41" s="63">
        <f t="shared" si="17"/>
        <v>0</v>
      </c>
      <c r="BT41" s="63">
        <f t="shared" si="17"/>
        <v>0</v>
      </c>
      <c r="BU41" s="63">
        <f t="shared" si="17"/>
        <v>0</v>
      </c>
      <c r="BV41" s="63">
        <f t="shared" si="17"/>
        <v>0</v>
      </c>
      <c r="BW41" s="63">
        <f t="shared" si="17"/>
        <v>0</v>
      </c>
      <c r="BX41" s="63">
        <f t="shared" si="17"/>
        <v>0</v>
      </c>
      <c r="BY41" s="63">
        <f t="shared" si="17"/>
        <v>0</v>
      </c>
      <c r="BZ41" s="63">
        <f t="shared" si="17"/>
        <v>0</v>
      </c>
      <c r="CA41" s="63">
        <f t="shared" si="17"/>
        <v>0</v>
      </c>
      <c r="CB41" s="63">
        <f t="shared" si="17"/>
        <v>0</v>
      </c>
      <c r="CC41" s="63">
        <f t="shared" si="17"/>
        <v>0</v>
      </c>
      <c r="CD41" s="63">
        <f t="shared" si="17"/>
        <v>0</v>
      </c>
      <c r="CE41" s="63">
        <f t="shared" si="17"/>
        <v>0</v>
      </c>
      <c r="CF41" s="63">
        <f t="shared" si="17"/>
        <v>0</v>
      </c>
      <c r="CG41" s="63">
        <f t="shared" si="17"/>
        <v>0</v>
      </c>
      <c r="CH41" s="63">
        <f t="shared" si="17"/>
        <v>0</v>
      </c>
      <c r="CI41" s="63">
        <f t="shared" si="17"/>
        <v>0</v>
      </c>
      <c r="CJ41" s="63">
        <f t="shared" si="17"/>
        <v>0</v>
      </c>
      <c r="CK41" s="63">
        <f t="shared" si="17"/>
        <v>0</v>
      </c>
      <c r="CL41" s="63">
        <f t="shared" si="17"/>
        <v>0</v>
      </c>
      <c r="CM41" s="63">
        <f t="shared" si="17"/>
        <v>0</v>
      </c>
      <c r="CN41" s="63">
        <f aca="true" t="shared" si="18" ref="CN41:CU41">SUM(CN39:CN40)</f>
        <v>0</v>
      </c>
      <c r="CO41" s="63">
        <f t="shared" si="18"/>
        <v>0</v>
      </c>
      <c r="CP41" s="63">
        <f t="shared" si="18"/>
        <v>0</v>
      </c>
      <c r="CQ41" s="63">
        <f t="shared" si="18"/>
        <v>0</v>
      </c>
      <c r="CR41" s="63">
        <f t="shared" si="18"/>
        <v>0</v>
      </c>
      <c r="CS41" s="63">
        <f t="shared" si="18"/>
        <v>0</v>
      </c>
      <c r="CT41" s="63">
        <f t="shared" si="18"/>
        <v>0</v>
      </c>
      <c r="CU41" s="63">
        <f t="shared" si="18"/>
        <v>0</v>
      </c>
    </row>
    <row r="42" spans="1:99" ht="6.75" customHeight="1" thickBo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</row>
    <row r="43" spans="1:99" ht="12.75">
      <c r="A43" s="49" t="s">
        <v>24</v>
      </c>
      <c r="B43" s="50">
        <f>SUM(C43:BA43)</f>
        <v>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</row>
    <row r="44" spans="1:99" ht="12.75">
      <c r="A44" s="52" t="s">
        <v>118</v>
      </c>
      <c r="B44" s="53">
        <f>SUM(C44:BA44)</f>
        <v>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</row>
    <row r="45" spans="1:99" ht="13.5" thickBot="1">
      <c r="A45" s="52" t="s">
        <v>77</v>
      </c>
      <c r="B45" s="53">
        <f>SUM(C45:BA45)</f>
        <v>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</row>
    <row r="46" spans="1:99" ht="14.25" thickBot="1" thickTop="1">
      <c r="A46" s="77" t="s">
        <v>78</v>
      </c>
      <c r="B46" s="78">
        <f aca="true" t="shared" si="19" ref="B46:AA46">SUM(B43:B45)</f>
        <v>0</v>
      </c>
      <c r="C46" s="79">
        <f t="shared" si="19"/>
        <v>0</v>
      </c>
      <c r="D46" s="80">
        <f t="shared" si="19"/>
        <v>0</v>
      </c>
      <c r="E46" s="80">
        <f t="shared" si="19"/>
        <v>0</v>
      </c>
      <c r="F46" s="80">
        <f t="shared" si="19"/>
        <v>0</v>
      </c>
      <c r="G46" s="80">
        <f t="shared" si="19"/>
        <v>0</v>
      </c>
      <c r="H46" s="80">
        <f t="shared" si="19"/>
        <v>0</v>
      </c>
      <c r="I46" s="80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</v>
      </c>
      <c r="M46" s="80">
        <f t="shared" si="19"/>
        <v>0</v>
      </c>
      <c r="N46" s="80">
        <f t="shared" si="19"/>
        <v>0</v>
      </c>
      <c r="O46" s="80">
        <f t="shared" si="19"/>
        <v>0</v>
      </c>
      <c r="P46" s="80">
        <f t="shared" si="19"/>
        <v>0</v>
      </c>
      <c r="Q46" s="80">
        <f t="shared" si="19"/>
        <v>0</v>
      </c>
      <c r="R46" s="80">
        <f t="shared" si="19"/>
        <v>0</v>
      </c>
      <c r="S46" s="80">
        <f t="shared" si="19"/>
        <v>0</v>
      </c>
      <c r="T46" s="80">
        <f t="shared" si="19"/>
        <v>0</v>
      </c>
      <c r="U46" s="80">
        <f t="shared" si="19"/>
        <v>0</v>
      </c>
      <c r="V46" s="80">
        <f t="shared" si="19"/>
        <v>0</v>
      </c>
      <c r="W46" s="80">
        <f t="shared" si="19"/>
        <v>0</v>
      </c>
      <c r="X46" s="80">
        <f t="shared" si="19"/>
        <v>0</v>
      </c>
      <c r="Y46" s="80">
        <f t="shared" si="19"/>
        <v>0</v>
      </c>
      <c r="Z46" s="80">
        <f t="shared" si="19"/>
        <v>0</v>
      </c>
      <c r="AA46" s="80">
        <f t="shared" si="19"/>
        <v>0</v>
      </c>
      <c r="AB46" s="80">
        <f aca="true" t="shared" si="20" ref="AB46:CM46">SUM(AB43:AB45)</f>
        <v>0</v>
      </c>
      <c r="AC46" s="80">
        <f t="shared" si="20"/>
        <v>0</v>
      </c>
      <c r="AD46" s="80">
        <f t="shared" si="20"/>
        <v>0</v>
      </c>
      <c r="AE46" s="80">
        <f t="shared" si="20"/>
        <v>0</v>
      </c>
      <c r="AF46" s="80">
        <f t="shared" si="20"/>
        <v>0</v>
      </c>
      <c r="AG46" s="80">
        <f t="shared" si="20"/>
        <v>0</v>
      </c>
      <c r="AH46" s="80">
        <f t="shared" si="20"/>
        <v>0</v>
      </c>
      <c r="AI46" s="80">
        <f t="shared" si="20"/>
        <v>0</v>
      </c>
      <c r="AJ46" s="80">
        <f t="shared" si="20"/>
        <v>0</v>
      </c>
      <c r="AK46" s="80">
        <f t="shared" si="20"/>
        <v>0</v>
      </c>
      <c r="AL46" s="80">
        <f t="shared" si="20"/>
        <v>0</v>
      </c>
      <c r="AM46" s="80">
        <f t="shared" si="20"/>
        <v>0</v>
      </c>
      <c r="AN46" s="80">
        <f t="shared" si="20"/>
        <v>0</v>
      </c>
      <c r="AO46" s="80">
        <f t="shared" si="20"/>
        <v>0</v>
      </c>
      <c r="AP46" s="80">
        <f t="shared" si="20"/>
        <v>0</v>
      </c>
      <c r="AQ46" s="80">
        <f t="shared" si="20"/>
        <v>0</v>
      </c>
      <c r="AR46" s="80">
        <f t="shared" si="20"/>
        <v>0</v>
      </c>
      <c r="AS46" s="80">
        <f t="shared" si="20"/>
        <v>0</v>
      </c>
      <c r="AT46" s="80">
        <f t="shared" si="20"/>
        <v>0</v>
      </c>
      <c r="AU46" s="80">
        <f t="shared" si="20"/>
        <v>0</v>
      </c>
      <c r="AV46" s="80">
        <f t="shared" si="20"/>
        <v>0</v>
      </c>
      <c r="AW46" s="80">
        <f t="shared" si="20"/>
        <v>0</v>
      </c>
      <c r="AX46" s="80">
        <f t="shared" si="20"/>
        <v>0</v>
      </c>
      <c r="AY46" s="80">
        <f t="shared" si="20"/>
        <v>0</v>
      </c>
      <c r="AZ46" s="80">
        <f t="shared" si="20"/>
        <v>0</v>
      </c>
      <c r="BA46" s="80">
        <f t="shared" si="20"/>
        <v>0</v>
      </c>
      <c r="BB46" s="80">
        <f t="shared" si="20"/>
        <v>0</v>
      </c>
      <c r="BC46" s="80">
        <f t="shared" si="20"/>
        <v>0</v>
      </c>
      <c r="BD46" s="80">
        <f t="shared" si="20"/>
        <v>0</v>
      </c>
      <c r="BE46" s="80">
        <f t="shared" si="20"/>
        <v>0</v>
      </c>
      <c r="BF46" s="80">
        <f t="shared" si="20"/>
        <v>0</v>
      </c>
      <c r="BG46" s="80">
        <f t="shared" si="20"/>
        <v>0</v>
      </c>
      <c r="BH46" s="80">
        <f t="shared" si="20"/>
        <v>0</v>
      </c>
      <c r="BI46" s="80">
        <f t="shared" si="20"/>
        <v>0</v>
      </c>
      <c r="BJ46" s="80">
        <f t="shared" si="20"/>
        <v>0</v>
      </c>
      <c r="BK46" s="80">
        <f t="shared" si="20"/>
        <v>0</v>
      </c>
      <c r="BL46" s="80">
        <f t="shared" si="20"/>
        <v>0</v>
      </c>
      <c r="BM46" s="80">
        <f t="shared" si="20"/>
        <v>0</v>
      </c>
      <c r="BN46" s="80">
        <f t="shared" si="20"/>
        <v>0</v>
      </c>
      <c r="BO46" s="80">
        <f t="shared" si="20"/>
        <v>0</v>
      </c>
      <c r="BP46" s="80">
        <f t="shared" si="20"/>
        <v>0</v>
      </c>
      <c r="BQ46" s="80">
        <f t="shared" si="20"/>
        <v>0</v>
      </c>
      <c r="BR46" s="80">
        <f t="shared" si="20"/>
        <v>0</v>
      </c>
      <c r="BS46" s="80">
        <f t="shared" si="20"/>
        <v>0</v>
      </c>
      <c r="BT46" s="80">
        <f t="shared" si="20"/>
        <v>0</v>
      </c>
      <c r="BU46" s="80">
        <f t="shared" si="20"/>
        <v>0</v>
      </c>
      <c r="BV46" s="80">
        <f t="shared" si="20"/>
        <v>0</v>
      </c>
      <c r="BW46" s="80">
        <f t="shared" si="20"/>
        <v>0</v>
      </c>
      <c r="BX46" s="80">
        <f t="shared" si="20"/>
        <v>0</v>
      </c>
      <c r="BY46" s="80">
        <f t="shared" si="20"/>
        <v>0</v>
      </c>
      <c r="BZ46" s="80">
        <f t="shared" si="20"/>
        <v>0</v>
      </c>
      <c r="CA46" s="80">
        <f t="shared" si="20"/>
        <v>0</v>
      </c>
      <c r="CB46" s="80">
        <f t="shared" si="20"/>
        <v>0</v>
      </c>
      <c r="CC46" s="80">
        <f t="shared" si="20"/>
        <v>0</v>
      </c>
      <c r="CD46" s="80">
        <f t="shared" si="20"/>
        <v>0</v>
      </c>
      <c r="CE46" s="80">
        <f t="shared" si="20"/>
        <v>0</v>
      </c>
      <c r="CF46" s="80">
        <f t="shared" si="20"/>
        <v>0</v>
      </c>
      <c r="CG46" s="80">
        <f t="shared" si="20"/>
        <v>0</v>
      </c>
      <c r="CH46" s="80">
        <f t="shared" si="20"/>
        <v>0</v>
      </c>
      <c r="CI46" s="80">
        <f t="shared" si="20"/>
        <v>0</v>
      </c>
      <c r="CJ46" s="80">
        <f t="shared" si="20"/>
        <v>0</v>
      </c>
      <c r="CK46" s="80">
        <f t="shared" si="20"/>
        <v>0</v>
      </c>
      <c r="CL46" s="80">
        <f t="shared" si="20"/>
        <v>0</v>
      </c>
      <c r="CM46" s="80">
        <f t="shared" si="20"/>
        <v>0</v>
      </c>
      <c r="CN46" s="80">
        <f aca="true" t="shared" si="21" ref="CN46:CU46">SUM(CN43:CN45)</f>
        <v>0</v>
      </c>
      <c r="CO46" s="80">
        <f t="shared" si="21"/>
        <v>0</v>
      </c>
      <c r="CP46" s="80">
        <f t="shared" si="21"/>
        <v>0</v>
      </c>
      <c r="CQ46" s="80">
        <f t="shared" si="21"/>
        <v>0</v>
      </c>
      <c r="CR46" s="80">
        <f t="shared" si="21"/>
        <v>0</v>
      </c>
      <c r="CS46" s="80">
        <f t="shared" si="21"/>
        <v>0</v>
      </c>
      <c r="CT46" s="80">
        <f t="shared" si="21"/>
        <v>0</v>
      </c>
      <c r="CU46" s="80">
        <f t="shared" si="21"/>
        <v>0</v>
      </c>
    </row>
    <row r="47" spans="1:99" ht="6.75" customHeight="1" thickBo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</row>
    <row r="48" spans="1:99" ht="12.75">
      <c r="A48" s="49" t="s">
        <v>79</v>
      </c>
      <c r="B48" s="50">
        <f>SUM(C48:BA48)</f>
        <v>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</row>
    <row r="49" spans="1:99" ht="13.5" thickBot="1">
      <c r="A49" s="52" t="s">
        <v>80</v>
      </c>
      <c r="B49" s="53">
        <f>SUM(C49:BA49)</f>
        <v>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</row>
    <row r="50" spans="1:99" ht="14.25" thickBot="1" thickTop="1">
      <c r="A50" s="77" t="s">
        <v>81</v>
      </c>
      <c r="B50" s="78">
        <f aca="true" t="shared" si="22" ref="B50:AA50">SUM(B48:B49)</f>
        <v>0</v>
      </c>
      <c r="C50" s="79">
        <f t="shared" si="22"/>
        <v>0</v>
      </c>
      <c r="D50" s="80">
        <f t="shared" si="22"/>
        <v>0</v>
      </c>
      <c r="E50" s="80">
        <f t="shared" si="22"/>
        <v>0</v>
      </c>
      <c r="F50" s="80">
        <f t="shared" si="22"/>
        <v>0</v>
      </c>
      <c r="G50" s="80">
        <f t="shared" si="22"/>
        <v>0</v>
      </c>
      <c r="H50" s="80">
        <f t="shared" si="22"/>
        <v>0</v>
      </c>
      <c r="I50" s="80">
        <f t="shared" si="22"/>
        <v>0</v>
      </c>
      <c r="J50" s="80">
        <f t="shared" si="22"/>
        <v>0</v>
      </c>
      <c r="K50" s="80">
        <f t="shared" si="22"/>
        <v>0</v>
      </c>
      <c r="L50" s="80">
        <f t="shared" si="22"/>
        <v>0</v>
      </c>
      <c r="M50" s="80">
        <f t="shared" si="22"/>
        <v>0</v>
      </c>
      <c r="N50" s="80">
        <f t="shared" si="22"/>
        <v>0</v>
      </c>
      <c r="O50" s="80">
        <f t="shared" si="22"/>
        <v>0</v>
      </c>
      <c r="P50" s="80">
        <f t="shared" si="22"/>
        <v>0</v>
      </c>
      <c r="Q50" s="80">
        <f t="shared" si="22"/>
        <v>0</v>
      </c>
      <c r="R50" s="80">
        <f t="shared" si="22"/>
        <v>0</v>
      </c>
      <c r="S50" s="80">
        <f t="shared" si="22"/>
        <v>0</v>
      </c>
      <c r="T50" s="80">
        <f t="shared" si="22"/>
        <v>0</v>
      </c>
      <c r="U50" s="80">
        <f t="shared" si="22"/>
        <v>0</v>
      </c>
      <c r="V50" s="80">
        <f t="shared" si="22"/>
        <v>0</v>
      </c>
      <c r="W50" s="80">
        <f t="shared" si="22"/>
        <v>0</v>
      </c>
      <c r="X50" s="80">
        <f t="shared" si="22"/>
        <v>0</v>
      </c>
      <c r="Y50" s="80">
        <f t="shared" si="22"/>
        <v>0</v>
      </c>
      <c r="Z50" s="80">
        <f t="shared" si="22"/>
        <v>0</v>
      </c>
      <c r="AA50" s="80">
        <f t="shared" si="22"/>
        <v>0</v>
      </c>
      <c r="AB50" s="80">
        <f aca="true" t="shared" si="23" ref="AB50:CM50">SUM(AB48:AB49)</f>
        <v>0</v>
      </c>
      <c r="AC50" s="80">
        <f t="shared" si="23"/>
        <v>0</v>
      </c>
      <c r="AD50" s="80">
        <f t="shared" si="23"/>
        <v>0</v>
      </c>
      <c r="AE50" s="80">
        <f t="shared" si="23"/>
        <v>0</v>
      </c>
      <c r="AF50" s="80">
        <f t="shared" si="23"/>
        <v>0</v>
      </c>
      <c r="AG50" s="80">
        <f t="shared" si="23"/>
        <v>0</v>
      </c>
      <c r="AH50" s="80">
        <f t="shared" si="23"/>
        <v>0</v>
      </c>
      <c r="AI50" s="80">
        <f t="shared" si="23"/>
        <v>0</v>
      </c>
      <c r="AJ50" s="80">
        <f t="shared" si="23"/>
        <v>0</v>
      </c>
      <c r="AK50" s="80">
        <f t="shared" si="23"/>
        <v>0</v>
      </c>
      <c r="AL50" s="80">
        <f t="shared" si="23"/>
        <v>0</v>
      </c>
      <c r="AM50" s="80">
        <f t="shared" si="23"/>
        <v>0</v>
      </c>
      <c r="AN50" s="80">
        <f t="shared" si="23"/>
        <v>0</v>
      </c>
      <c r="AO50" s="80">
        <f t="shared" si="23"/>
        <v>0</v>
      </c>
      <c r="AP50" s="80">
        <f t="shared" si="23"/>
        <v>0</v>
      </c>
      <c r="AQ50" s="80">
        <f t="shared" si="23"/>
        <v>0</v>
      </c>
      <c r="AR50" s="80">
        <f t="shared" si="23"/>
        <v>0</v>
      </c>
      <c r="AS50" s="80">
        <f t="shared" si="23"/>
        <v>0</v>
      </c>
      <c r="AT50" s="80">
        <f t="shared" si="23"/>
        <v>0</v>
      </c>
      <c r="AU50" s="80">
        <f t="shared" si="23"/>
        <v>0</v>
      </c>
      <c r="AV50" s="80">
        <f t="shared" si="23"/>
        <v>0</v>
      </c>
      <c r="AW50" s="80">
        <f t="shared" si="23"/>
        <v>0</v>
      </c>
      <c r="AX50" s="80">
        <f t="shared" si="23"/>
        <v>0</v>
      </c>
      <c r="AY50" s="80">
        <f t="shared" si="23"/>
        <v>0</v>
      </c>
      <c r="AZ50" s="80">
        <f t="shared" si="23"/>
        <v>0</v>
      </c>
      <c r="BA50" s="80">
        <f t="shared" si="23"/>
        <v>0</v>
      </c>
      <c r="BB50" s="80">
        <f t="shared" si="23"/>
        <v>0</v>
      </c>
      <c r="BC50" s="80">
        <f t="shared" si="23"/>
        <v>0</v>
      </c>
      <c r="BD50" s="80">
        <f t="shared" si="23"/>
        <v>0</v>
      </c>
      <c r="BE50" s="80">
        <f t="shared" si="23"/>
        <v>0</v>
      </c>
      <c r="BF50" s="80">
        <f t="shared" si="23"/>
        <v>0</v>
      </c>
      <c r="BG50" s="80">
        <f t="shared" si="23"/>
        <v>0</v>
      </c>
      <c r="BH50" s="80">
        <f t="shared" si="23"/>
        <v>0</v>
      </c>
      <c r="BI50" s="80">
        <f t="shared" si="23"/>
        <v>0</v>
      </c>
      <c r="BJ50" s="80">
        <f t="shared" si="23"/>
        <v>0</v>
      </c>
      <c r="BK50" s="80">
        <f t="shared" si="23"/>
        <v>0</v>
      </c>
      <c r="BL50" s="80">
        <f t="shared" si="23"/>
        <v>0</v>
      </c>
      <c r="BM50" s="80">
        <f t="shared" si="23"/>
        <v>0</v>
      </c>
      <c r="BN50" s="80">
        <f t="shared" si="23"/>
        <v>0</v>
      </c>
      <c r="BO50" s="80">
        <f t="shared" si="23"/>
        <v>0</v>
      </c>
      <c r="BP50" s="80">
        <f t="shared" si="23"/>
        <v>0</v>
      </c>
      <c r="BQ50" s="80">
        <f t="shared" si="23"/>
        <v>0</v>
      </c>
      <c r="BR50" s="80">
        <f t="shared" si="23"/>
        <v>0</v>
      </c>
      <c r="BS50" s="80">
        <f t="shared" si="23"/>
        <v>0</v>
      </c>
      <c r="BT50" s="80">
        <f t="shared" si="23"/>
        <v>0</v>
      </c>
      <c r="BU50" s="80">
        <f t="shared" si="23"/>
        <v>0</v>
      </c>
      <c r="BV50" s="80">
        <f t="shared" si="23"/>
        <v>0</v>
      </c>
      <c r="BW50" s="80">
        <f t="shared" si="23"/>
        <v>0</v>
      </c>
      <c r="BX50" s="80">
        <f t="shared" si="23"/>
        <v>0</v>
      </c>
      <c r="BY50" s="80">
        <f t="shared" si="23"/>
        <v>0</v>
      </c>
      <c r="BZ50" s="80">
        <f t="shared" si="23"/>
        <v>0</v>
      </c>
      <c r="CA50" s="80">
        <f t="shared" si="23"/>
        <v>0</v>
      </c>
      <c r="CB50" s="80">
        <f t="shared" si="23"/>
        <v>0</v>
      </c>
      <c r="CC50" s="80">
        <f t="shared" si="23"/>
        <v>0</v>
      </c>
      <c r="CD50" s="80">
        <f t="shared" si="23"/>
        <v>0</v>
      </c>
      <c r="CE50" s="80">
        <f t="shared" si="23"/>
        <v>0</v>
      </c>
      <c r="CF50" s="80">
        <f t="shared" si="23"/>
        <v>0</v>
      </c>
      <c r="CG50" s="80">
        <f t="shared" si="23"/>
        <v>0</v>
      </c>
      <c r="CH50" s="80">
        <f t="shared" si="23"/>
        <v>0</v>
      </c>
      <c r="CI50" s="80">
        <f t="shared" si="23"/>
        <v>0</v>
      </c>
      <c r="CJ50" s="80">
        <f t="shared" si="23"/>
        <v>0</v>
      </c>
      <c r="CK50" s="80">
        <f t="shared" si="23"/>
        <v>0</v>
      </c>
      <c r="CL50" s="80">
        <f t="shared" si="23"/>
        <v>0</v>
      </c>
      <c r="CM50" s="80">
        <f t="shared" si="23"/>
        <v>0</v>
      </c>
      <c r="CN50" s="80">
        <f aca="true" t="shared" si="24" ref="CN50:CU50">SUM(CN48:CN49)</f>
        <v>0</v>
      </c>
      <c r="CO50" s="80">
        <f t="shared" si="24"/>
        <v>0</v>
      </c>
      <c r="CP50" s="80">
        <f t="shared" si="24"/>
        <v>0</v>
      </c>
      <c r="CQ50" s="80">
        <f t="shared" si="24"/>
        <v>0</v>
      </c>
      <c r="CR50" s="80">
        <f t="shared" si="24"/>
        <v>0</v>
      </c>
      <c r="CS50" s="80">
        <f t="shared" si="24"/>
        <v>0</v>
      </c>
      <c r="CT50" s="80">
        <f t="shared" si="24"/>
        <v>0</v>
      </c>
      <c r="CU50" s="80">
        <f t="shared" si="24"/>
        <v>0</v>
      </c>
    </row>
    <row r="51" spans="1:99" ht="13.5" thickBot="1">
      <c r="A51" s="52" t="s">
        <v>82</v>
      </c>
      <c r="B51" s="54">
        <f>SUM(C51:BA51)</f>
        <v>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</row>
    <row r="52" spans="1:99" ht="14.25" thickBot="1" thickTop="1">
      <c r="A52" s="61" t="s">
        <v>83</v>
      </c>
      <c r="B52" s="62">
        <f aca="true" t="shared" si="25" ref="B52:AA52">B46+B50+B51</f>
        <v>0</v>
      </c>
      <c r="C52" s="63">
        <f t="shared" si="25"/>
        <v>0</v>
      </c>
      <c r="D52" s="63">
        <f t="shared" si="25"/>
        <v>0</v>
      </c>
      <c r="E52" s="63">
        <f t="shared" si="25"/>
        <v>0</v>
      </c>
      <c r="F52" s="63">
        <f t="shared" si="25"/>
        <v>0</v>
      </c>
      <c r="G52" s="63">
        <f t="shared" si="25"/>
        <v>0</v>
      </c>
      <c r="H52" s="63">
        <f t="shared" si="25"/>
        <v>0</v>
      </c>
      <c r="I52" s="63">
        <f t="shared" si="25"/>
        <v>0</v>
      </c>
      <c r="J52" s="63">
        <f t="shared" si="25"/>
        <v>0</v>
      </c>
      <c r="K52" s="63">
        <f t="shared" si="25"/>
        <v>0</v>
      </c>
      <c r="L52" s="63">
        <f t="shared" si="25"/>
        <v>0</v>
      </c>
      <c r="M52" s="63">
        <f t="shared" si="25"/>
        <v>0</v>
      </c>
      <c r="N52" s="63">
        <f t="shared" si="25"/>
        <v>0</v>
      </c>
      <c r="O52" s="63">
        <f t="shared" si="25"/>
        <v>0</v>
      </c>
      <c r="P52" s="63">
        <f t="shared" si="25"/>
        <v>0</v>
      </c>
      <c r="Q52" s="63">
        <f t="shared" si="25"/>
        <v>0</v>
      </c>
      <c r="R52" s="63">
        <f t="shared" si="25"/>
        <v>0</v>
      </c>
      <c r="S52" s="63">
        <f t="shared" si="25"/>
        <v>0</v>
      </c>
      <c r="T52" s="63">
        <f t="shared" si="25"/>
        <v>0</v>
      </c>
      <c r="U52" s="63">
        <f t="shared" si="25"/>
        <v>0</v>
      </c>
      <c r="V52" s="63">
        <f t="shared" si="25"/>
        <v>0</v>
      </c>
      <c r="W52" s="63">
        <f t="shared" si="25"/>
        <v>0</v>
      </c>
      <c r="X52" s="63">
        <f t="shared" si="25"/>
        <v>0</v>
      </c>
      <c r="Y52" s="63">
        <f t="shared" si="25"/>
        <v>0</v>
      </c>
      <c r="Z52" s="63">
        <f t="shared" si="25"/>
        <v>0</v>
      </c>
      <c r="AA52" s="63">
        <f t="shared" si="25"/>
        <v>0</v>
      </c>
      <c r="AB52" s="63">
        <f aca="true" t="shared" si="26" ref="AB52:CM52">AB46+AB50+AB51</f>
        <v>0</v>
      </c>
      <c r="AC52" s="63">
        <f t="shared" si="26"/>
        <v>0</v>
      </c>
      <c r="AD52" s="63">
        <f t="shared" si="26"/>
        <v>0</v>
      </c>
      <c r="AE52" s="63">
        <f t="shared" si="26"/>
        <v>0</v>
      </c>
      <c r="AF52" s="63">
        <f t="shared" si="26"/>
        <v>0</v>
      </c>
      <c r="AG52" s="63">
        <f t="shared" si="26"/>
        <v>0</v>
      </c>
      <c r="AH52" s="63">
        <f t="shared" si="26"/>
        <v>0</v>
      </c>
      <c r="AI52" s="63">
        <f t="shared" si="26"/>
        <v>0</v>
      </c>
      <c r="AJ52" s="63">
        <f t="shared" si="26"/>
        <v>0</v>
      </c>
      <c r="AK52" s="63">
        <f t="shared" si="26"/>
        <v>0</v>
      </c>
      <c r="AL52" s="63">
        <f t="shared" si="26"/>
        <v>0</v>
      </c>
      <c r="AM52" s="63">
        <f t="shared" si="26"/>
        <v>0</v>
      </c>
      <c r="AN52" s="63">
        <f t="shared" si="26"/>
        <v>0</v>
      </c>
      <c r="AO52" s="63">
        <f t="shared" si="26"/>
        <v>0</v>
      </c>
      <c r="AP52" s="63">
        <f t="shared" si="26"/>
        <v>0</v>
      </c>
      <c r="AQ52" s="63">
        <f t="shared" si="26"/>
        <v>0</v>
      </c>
      <c r="AR52" s="63">
        <f t="shared" si="26"/>
        <v>0</v>
      </c>
      <c r="AS52" s="63">
        <f t="shared" si="26"/>
        <v>0</v>
      </c>
      <c r="AT52" s="63">
        <f t="shared" si="26"/>
        <v>0</v>
      </c>
      <c r="AU52" s="63">
        <f t="shared" si="26"/>
        <v>0</v>
      </c>
      <c r="AV52" s="63">
        <f t="shared" si="26"/>
        <v>0</v>
      </c>
      <c r="AW52" s="63">
        <f t="shared" si="26"/>
        <v>0</v>
      </c>
      <c r="AX52" s="63">
        <f t="shared" si="26"/>
        <v>0</v>
      </c>
      <c r="AY52" s="63">
        <f t="shared" si="26"/>
        <v>0</v>
      </c>
      <c r="AZ52" s="63">
        <f t="shared" si="26"/>
        <v>0</v>
      </c>
      <c r="BA52" s="63">
        <f t="shared" si="26"/>
        <v>0</v>
      </c>
      <c r="BB52" s="63">
        <f t="shared" si="26"/>
        <v>0</v>
      </c>
      <c r="BC52" s="63">
        <f t="shared" si="26"/>
        <v>0</v>
      </c>
      <c r="BD52" s="63">
        <f t="shared" si="26"/>
        <v>0</v>
      </c>
      <c r="BE52" s="63">
        <f t="shared" si="26"/>
        <v>0</v>
      </c>
      <c r="BF52" s="63">
        <f t="shared" si="26"/>
        <v>0</v>
      </c>
      <c r="BG52" s="63">
        <f t="shared" si="26"/>
        <v>0</v>
      </c>
      <c r="BH52" s="63">
        <f t="shared" si="26"/>
        <v>0</v>
      </c>
      <c r="BI52" s="63">
        <f t="shared" si="26"/>
        <v>0</v>
      </c>
      <c r="BJ52" s="63">
        <f t="shared" si="26"/>
        <v>0</v>
      </c>
      <c r="BK52" s="63">
        <f t="shared" si="26"/>
        <v>0</v>
      </c>
      <c r="BL52" s="63">
        <f t="shared" si="26"/>
        <v>0</v>
      </c>
      <c r="BM52" s="63">
        <f t="shared" si="26"/>
        <v>0</v>
      </c>
      <c r="BN52" s="63">
        <f t="shared" si="26"/>
        <v>0</v>
      </c>
      <c r="BO52" s="63">
        <f t="shared" si="26"/>
        <v>0</v>
      </c>
      <c r="BP52" s="63">
        <f t="shared" si="26"/>
        <v>0</v>
      </c>
      <c r="BQ52" s="63">
        <f t="shared" si="26"/>
        <v>0</v>
      </c>
      <c r="BR52" s="63">
        <f t="shared" si="26"/>
        <v>0</v>
      </c>
      <c r="BS52" s="63">
        <f t="shared" si="26"/>
        <v>0</v>
      </c>
      <c r="BT52" s="63">
        <f t="shared" si="26"/>
        <v>0</v>
      </c>
      <c r="BU52" s="63">
        <f t="shared" si="26"/>
        <v>0</v>
      </c>
      <c r="BV52" s="63">
        <f t="shared" si="26"/>
        <v>0</v>
      </c>
      <c r="BW52" s="63">
        <f t="shared" si="26"/>
        <v>0</v>
      </c>
      <c r="BX52" s="63">
        <f t="shared" si="26"/>
        <v>0</v>
      </c>
      <c r="BY52" s="63">
        <f t="shared" si="26"/>
        <v>0</v>
      </c>
      <c r="BZ52" s="63">
        <f t="shared" si="26"/>
        <v>0</v>
      </c>
      <c r="CA52" s="63">
        <f t="shared" si="26"/>
        <v>0</v>
      </c>
      <c r="CB52" s="63">
        <f t="shared" si="26"/>
        <v>0</v>
      </c>
      <c r="CC52" s="63">
        <f t="shared" si="26"/>
        <v>0</v>
      </c>
      <c r="CD52" s="63">
        <f t="shared" si="26"/>
        <v>0</v>
      </c>
      <c r="CE52" s="63">
        <f t="shared" si="26"/>
        <v>0</v>
      </c>
      <c r="CF52" s="63">
        <f t="shared" si="26"/>
        <v>0</v>
      </c>
      <c r="CG52" s="63">
        <f t="shared" si="26"/>
        <v>0</v>
      </c>
      <c r="CH52" s="63">
        <f t="shared" si="26"/>
        <v>0</v>
      </c>
      <c r="CI52" s="63">
        <f t="shared" si="26"/>
        <v>0</v>
      </c>
      <c r="CJ52" s="63">
        <f t="shared" si="26"/>
        <v>0</v>
      </c>
      <c r="CK52" s="63">
        <f t="shared" si="26"/>
        <v>0</v>
      </c>
      <c r="CL52" s="63">
        <f t="shared" si="26"/>
        <v>0</v>
      </c>
      <c r="CM52" s="63">
        <f t="shared" si="26"/>
        <v>0</v>
      </c>
      <c r="CN52" s="63">
        <f aca="true" t="shared" si="27" ref="CN52:CU52">CN46+CN50+CN51</f>
        <v>0</v>
      </c>
      <c r="CO52" s="63">
        <f t="shared" si="27"/>
        <v>0</v>
      </c>
      <c r="CP52" s="63">
        <f t="shared" si="27"/>
        <v>0</v>
      </c>
      <c r="CQ52" s="63">
        <f t="shared" si="27"/>
        <v>0</v>
      </c>
      <c r="CR52" s="63">
        <f t="shared" si="27"/>
        <v>0</v>
      </c>
      <c r="CS52" s="63">
        <f t="shared" si="27"/>
        <v>0</v>
      </c>
      <c r="CT52" s="63">
        <f t="shared" si="27"/>
        <v>0</v>
      </c>
      <c r="CU52" s="63">
        <f t="shared" si="27"/>
        <v>0</v>
      </c>
    </row>
    <row r="53" spans="1:99" ht="6.75" customHeight="1" thickBo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</row>
    <row r="54" spans="1:99" ht="13.5" thickBot="1">
      <c r="A54" s="73" t="s">
        <v>84</v>
      </c>
      <c r="B54" s="74">
        <f aca="true" t="shared" si="28" ref="B54:Z54">+B37+B41+B52</f>
        <v>0</v>
      </c>
      <c r="C54" s="74">
        <f t="shared" si="28"/>
        <v>0</v>
      </c>
      <c r="D54" s="74">
        <f t="shared" si="28"/>
        <v>0</v>
      </c>
      <c r="E54" s="74">
        <f t="shared" si="28"/>
        <v>0</v>
      </c>
      <c r="F54" s="74">
        <f t="shared" si="28"/>
        <v>0</v>
      </c>
      <c r="G54" s="74">
        <f t="shared" si="28"/>
        <v>0</v>
      </c>
      <c r="H54" s="74">
        <f t="shared" si="28"/>
        <v>0</v>
      </c>
      <c r="I54" s="74">
        <f t="shared" si="28"/>
        <v>0</v>
      </c>
      <c r="J54" s="74">
        <f t="shared" si="28"/>
        <v>0</v>
      </c>
      <c r="K54" s="74">
        <f t="shared" si="28"/>
        <v>0</v>
      </c>
      <c r="L54" s="74">
        <f t="shared" si="28"/>
        <v>0</v>
      </c>
      <c r="M54" s="74">
        <f t="shared" si="28"/>
        <v>0</v>
      </c>
      <c r="N54" s="74">
        <f t="shared" si="28"/>
        <v>0</v>
      </c>
      <c r="O54" s="74">
        <f t="shared" si="28"/>
        <v>0</v>
      </c>
      <c r="P54" s="74">
        <f t="shared" si="28"/>
        <v>0</v>
      </c>
      <c r="Q54" s="74">
        <f t="shared" si="28"/>
        <v>0</v>
      </c>
      <c r="R54" s="74">
        <f t="shared" si="28"/>
        <v>0</v>
      </c>
      <c r="S54" s="74">
        <f t="shared" si="28"/>
        <v>0</v>
      </c>
      <c r="T54" s="74">
        <f t="shared" si="28"/>
        <v>0</v>
      </c>
      <c r="U54" s="74">
        <f t="shared" si="28"/>
        <v>0</v>
      </c>
      <c r="V54" s="74">
        <f t="shared" si="28"/>
        <v>0</v>
      </c>
      <c r="W54" s="74">
        <f t="shared" si="28"/>
        <v>0</v>
      </c>
      <c r="X54" s="74">
        <f t="shared" si="28"/>
        <v>0</v>
      </c>
      <c r="Y54" s="74">
        <f t="shared" si="28"/>
        <v>0</v>
      </c>
      <c r="Z54" s="74">
        <f t="shared" si="28"/>
        <v>0</v>
      </c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</row>
    <row r="55" spans="1:99" ht="13.5" thickBo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</row>
    <row r="56" spans="1:99" ht="26.25" thickBot="1">
      <c r="A56" s="81" t="s">
        <v>119</v>
      </c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</row>
    <row r="57" spans="1:99" ht="14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</row>
    <row r="58" spans="1:99" ht="14.25" hidden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</row>
    <row r="59" ht="12.75"/>
    <row r="60" ht="12.75"/>
    <row r="61" ht="12.75"/>
    <row r="62" ht="12.75"/>
    <row r="63" ht="12.75"/>
    <row r="64" ht="12.7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DC42"/>
  <sheetViews>
    <sheetView showGridLines="0" tabSelected="1" zoomScale="85" zoomScaleNormal="85" zoomScalePageLayoutView="0" workbookViewId="0" topLeftCell="A19">
      <selection activeCell="A36" sqref="A36"/>
    </sheetView>
  </sheetViews>
  <sheetFormatPr defaultColWidth="0" defaultRowHeight="12.75" zeroHeight="1"/>
  <cols>
    <col min="1" max="1" width="52.00390625" style="84" customWidth="1"/>
    <col min="2" max="107" width="11.421875" style="84" customWidth="1"/>
    <col min="108" max="16384" width="11.421875" style="1" customWidth="1"/>
  </cols>
  <sheetData>
    <row r="1" spans="1:107" ht="33.75">
      <c r="A1" s="7" t="s">
        <v>123</v>
      </c>
      <c r="B1" s="8"/>
      <c r="C1" s="9"/>
      <c r="D1" s="9"/>
      <c r="E1" s="9"/>
      <c r="F1" s="9"/>
      <c r="G1" s="9"/>
      <c r="H1" s="9"/>
      <c r="I1" s="9"/>
      <c r="J1" s="1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</row>
    <row r="2" spans="1:107" ht="5.25" customHeight="1">
      <c r="A2" s="85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</row>
    <row r="3" spans="1:107" ht="15">
      <c r="A3" s="44" t="s">
        <v>25</v>
      </c>
      <c r="B3" s="86" t="s">
        <v>4</v>
      </c>
      <c r="C3" s="13">
        <v>1</v>
      </c>
      <c r="D3" s="13">
        <f>+C3+1</f>
        <v>2</v>
      </c>
      <c r="E3" s="13">
        <f aca="true" t="shared" si="0" ref="E3:AA3">+D3+1</f>
        <v>3</v>
      </c>
      <c r="F3" s="13">
        <f t="shared" si="0"/>
        <v>4</v>
      </c>
      <c r="G3" s="13">
        <f t="shared" si="0"/>
        <v>5</v>
      </c>
      <c r="H3" s="13">
        <f t="shared" si="0"/>
        <v>6</v>
      </c>
      <c r="I3" s="13">
        <f t="shared" si="0"/>
        <v>7</v>
      </c>
      <c r="J3" s="13">
        <f t="shared" si="0"/>
        <v>8</v>
      </c>
      <c r="K3" s="13">
        <f t="shared" si="0"/>
        <v>9</v>
      </c>
      <c r="L3" s="13">
        <f t="shared" si="0"/>
        <v>10</v>
      </c>
      <c r="M3" s="13">
        <f t="shared" si="0"/>
        <v>11</v>
      </c>
      <c r="N3" s="13">
        <f t="shared" si="0"/>
        <v>12</v>
      </c>
      <c r="O3" s="13">
        <f t="shared" si="0"/>
        <v>13</v>
      </c>
      <c r="P3" s="13">
        <f t="shared" si="0"/>
        <v>14</v>
      </c>
      <c r="Q3" s="13">
        <f t="shared" si="0"/>
        <v>15</v>
      </c>
      <c r="R3" s="13">
        <f t="shared" si="0"/>
        <v>16</v>
      </c>
      <c r="S3" s="13">
        <f t="shared" si="0"/>
        <v>17</v>
      </c>
      <c r="T3" s="13">
        <f t="shared" si="0"/>
        <v>18</v>
      </c>
      <c r="U3" s="13">
        <f t="shared" si="0"/>
        <v>19</v>
      </c>
      <c r="V3" s="13">
        <f t="shared" si="0"/>
        <v>20</v>
      </c>
      <c r="W3" s="13">
        <f t="shared" si="0"/>
        <v>21</v>
      </c>
      <c r="X3" s="13">
        <f t="shared" si="0"/>
        <v>22</v>
      </c>
      <c r="Y3" s="13">
        <f t="shared" si="0"/>
        <v>23</v>
      </c>
      <c r="Z3" s="13">
        <f t="shared" si="0"/>
        <v>24</v>
      </c>
      <c r="AA3" s="13">
        <f t="shared" si="0"/>
        <v>25</v>
      </c>
      <c r="AB3" s="13">
        <f aca="true" t="shared" si="1" ref="AB3:CM3">+AA3+1</f>
        <v>26</v>
      </c>
      <c r="AC3" s="13">
        <f t="shared" si="1"/>
        <v>27</v>
      </c>
      <c r="AD3" s="13">
        <f t="shared" si="1"/>
        <v>28</v>
      </c>
      <c r="AE3" s="13">
        <f t="shared" si="1"/>
        <v>29</v>
      </c>
      <c r="AF3" s="13">
        <f t="shared" si="1"/>
        <v>30</v>
      </c>
      <c r="AG3" s="13">
        <f t="shared" si="1"/>
        <v>31</v>
      </c>
      <c r="AH3" s="13">
        <f t="shared" si="1"/>
        <v>32</v>
      </c>
      <c r="AI3" s="13">
        <f t="shared" si="1"/>
        <v>33</v>
      </c>
      <c r="AJ3" s="13">
        <f t="shared" si="1"/>
        <v>34</v>
      </c>
      <c r="AK3" s="13">
        <f t="shared" si="1"/>
        <v>35</v>
      </c>
      <c r="AL3" s="13">
        <f t="shared" si="1"/>
        <v>36</v>
      </c>
      <c r="AM3" s="13">
        <f t="shared" si="1"/>
        <v>37</v>
      </c>
      <c r="AN3" s="13">
        <f t="shared" si="1"/>
        <v>38</v>
      </c>
      <c r="AO3" s="13">
        <f t="shared" si="1"/>
        <v>39</v>
      </c>
      <c r="AP3" s="13">
        <f t="shared" si="1"/>
        <v>40</v>
      </c>
      <c r="AQ3" s="13">
        <f t="shared" si="1"/>
        <v>41</v>
      </c>
      <c r="AR3" s="13">
        <f t="shared" si="1"/>
        <v>42</v>
      </c>
      <c r="AS3" s="13">
        <f t="shared" si="1"/>
        <v>43</v>
      </c>
      <c r="AT3" s="13">
        <f t="shared" si="1"/>
        <v>44</v>
      </c>
      <c r="AU3" s="13">
        <f t="shared" si="1"/>
        <v>45</v>
      </c>
      <c r="AV3" s="13">
        <f t="shared" si="1"/>
        <v>46</v>
      </c>
      <c r="AW3" s="13">
        <f t="shared" si="1"/>
        <v>47</v>
      </c>
      <c r="AX3" s="13">
        <f t="shared" si="1"/>
        <v>48</v>
      </c>
      <c r="AY3" s="13">
        <f t="shared" si="1"/>
        <v>49</v>
      </c>
      <c r="AZ3" s="13">
        <f t="shared" si="1"/>
        <v>50</v>
      </c>
      <c r="BA3" s="13">
        <f t="shared" si="1"/>
        <v>51</v>
      </c>
      <c r="BB3" s="13">
        <f t="shared" si="1"/>
        <v>52</v>
      </c>
      <c r="BC3" s="13">
        <f t="shared" si="1"/>
        <v>53</v>
      </c>
      <c r="BD3" s="13">
        <f t="shared" si="1"/>
        <v>54</v>
      </c>
      <c r="BE3" s="13">
        <f t="shared" si="1"/>
        <v>55</v>
      </c>
      <c r="BF3" s="13">
        <f t="shared" si="1"/>
        <v>56</v>
      </c>
      <c r="BG3" s="13">
        <f t="shared" si="1"/>
        <v>57</v>
      </c>
      <c r="BH3" s="13">
        <f t="shared" si="1"/>
        <v>58</v>
      </c>
      <c r="BI3" s="13">
        <f t="shared" si="1"/>
        <v>59</v>
      </c>
      <c r="BJ3" s="13">
        <f t="shared" si="1"/>
        <v>60</v>
      </c>
      <c r="BK3" s="13">
        <f t="shared" si="1"/>
        <v>61</v>
      </c>
      <c r="BL3" s="13">
        <f t="shared" si="1"/>
        <v>62</v>
      </c>
      <c r="BM3" s="13">
        <f t="shared" si="1"/>
        <v>63</v>
      </c>
      <c r="BN3" s="13">
        <f t="shared" si="1"/>
        <v>64</v>
      </c>
      <c r="BO3" s="13">
        <f t="shared" si="1"/>
        <v>65</v>
      </c>
      <c r="BP3" s="13">
        <f t="shared" si="1"/>
        <v>66</v>
      </c>
      <c r="BQ3" s="13">
        <f t="shared" si="1"/>
        <v>67</v>
      </c>
      <c r="BR3" s="13">
        <f t="shared" si="1"/>
        <v>68</v>
      </c>
      <c r="BS3" s="13">
        <f t="shared" si="1"/>
        <v>69</v>
      </c>
      <c r="BT3" s="13">
        <f t="shared" si="1"/>
        <v>70</v>
      </c>
      <c r="BU3" s="13">
        <f t="shared" si="1"/>
        <v>71</v>
      </c>
      <c r="BV3" s="13">
        <f t="shared" si="1"/>
        <v>72</v>
      </c>
      <c r="BW3" s="13">
        <f t="shared" si="1"/>
        <v>73</v>
      </c>
      <c r="BX3" s="13">
        <f t="shared" si="1"/>
        <v>74</v>
      </c>
      <c r="BY3" s="13">
        <f t="shared" si="1"/>
        <v>75</v>
      </c>
      <c r="BZ3" s="13">
        <f t="shared" si="1"/>
        <v>76</v>
      </c>
      <c r="CA3" s="13">
        <f t="shared" si="1"/>
        <v>77</v>
      </c>
      <c r="CB3" s="13">
        <f t="shared" si="1"/>
        <v>78</v>
      </c>
      <c r="CC3" s="13">
        <f t="shared" si="1"/>
        <v>79</v>
      </c>
      <c r="CD3" s="13">
        <f t="shared" si="1"/>
        <v>80</v>
      </c>
      <c r="CE3" s="13">
        <f t="shared" si="1"/>
        <v>81</v>
      </c>
      <c r="CF3" s="13">
        <f t="shared" si="1"/>
        <v>82</v>
      </c>
      <c r="CG3" s="13">
        <f t="shared" si="1"/>
        <v>83</v>
      </c>
      <c r="CH3" s="13">
        <f t="shared" si="1"/>
        <v>84</v>
      </c>
      <c r="CI3" s="13">
        <f t="shared" si="1"/>
        <v>85</v>
      </c>
      <c r="CJ3" s="13">
        <f t="shared" si="1"/>
        <v>86</v>
      </c>
      <c r="CK3" s="13">
        <f t="shared" si="1"/>
        <v>87</v>
      </c>
      <c r="CL3" s="13">
        <f t="shared" si="1"/>
        <v>88</v>
      </c>
      <c r="CM3" s="13">
        <f t="shared" si="1"/>
        <v>89</v>
      </c>
      <c r="CN3" s="13">
        <f aca="true" t="shared" si="2" ref="CN3:DC3">+CM3+1</f>
        <v>90</v>
      </c>
      <c r="CO3" s="13">
        <f t="shared" si="2"/>
        <v>91</v>
      </c>
      <c r="CP3" s="13">
        <f t="shared" si="2"/>
        <v>92</v>
      </c>
      <c r="CQ3" s="13">
        <f t="shared" si="2"/>
        <v>93</v>
      </c>
      <c r="CR3" s="13">
        <f t="shared" si="2"/>
        <v>94</v>
      </c>
      <c r="CS3" s="13">
        <f t="shared" si="2"/>
        <v>95</v>
      </c>
      <c r="CT3" s="13">
        <f t="shared" si="2"/>
        <v>96</v>
      </c>
      <c r="CU3" s="13">
        <f t="shared" si="2"/>
        <v>97</v>
      </c>
      <c r="CV3" s="13">
        <f t="shared" si="2"/>
        <v>98</v>
      </c>
      <c r="CW3" s="13">
        <f t="shared" si="2"/>
        <v>99</v>
      </c>
      <c r="CX3" s="13">
        <f t="shared" si="2"/>
        <v>100</v>
      </c>
      <c r="CY3" s="13">
        <f t="shared" si="2"/>
        <v>101</v>
      </c>
      <c r="CZ3" s="13">
        <f t="shared" si="2"/>
        <v>102</v>
      </c>
      <c r="DA3" s="13">
        <f t="shared" si="2"/>
        <v>103</v>
      </c>
      <c r="DB3" s="13">
        <f t="shared" si="2"/>
        <v>104</v>
      </c>
      <c r="DC3" s="13">
        <f t="shared" si="2"/>
        <v>105</v>
      </c>
    </row>
    <row r="4" spans="1:107" ht="13.5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2.75">
      <c r="A5" s="49" t="s">
        <v>85</v>
      </c>
      <c r="B5" s="50">
        <f aca="true" t="shared" si="3" ref="B5:B11">+SUM(C5:Z5)</f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12.75">
      <c r="A6" s="52" t="s">
        <v>86</v>
      </c>
      <c r="B6" s="53">
        <f t="shared" si="3"/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</row>
    <row r="7" spans="1:107" ht="12.75">
      <c r="A7" s="52" t="s">
        <v>87</v>
      </c>
      <c r="B7" s="53">
        <f t="shared" si="3"/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</row>
    <row r="8" spans="1:107" ht="12.75">
      <c r="A8" s="52" t="s">
        <v>88</v>
      </c>
      <c r="B8" s="53">
        <f t="shared" si="3"/>
        <v>0</v>
      </c>
      <c r="C8" s="54">
        <f aca="true" t="shared" si="4" ref="C8:AA8">+SUM(C9:C12)</f>
        <v>0</v>
      </c>
      <c r="D8" s="54">
        <f t="shared" si="4"/>
        <v>0</v>
      </c>
      <c r="E8" s="54">
        <f t="shared" si="4"/>
        <v>0</v>
      </c>
      <c r="F8" s="54">
        <f t="shared" si="4"/>
        <v>0</v>
      </c>
      <c r="G8" s="54">
        <f t="shared" si="4"/>
        <v>0</v>
      </c>
      <c r="H8" s="54">
        <f t="shared" si="4"/>
        <v>0</v>
      </c>
      <c r="I8" s="54">
        <f t="shared" si="4"/>
        <v>0</v>
      </c>
      <c r="J8" s="54">
        <f t="shared" si="4"/>
        <v>0</v>
      </c>
      <c r="K8" s="54">
        <f t="shared" si="4"/>
        <v>0</v>
      </c>
      <c r="L8" s="54">
        <f t="shared" si="4"/>
        <v>0</v>
      </c>
      <c r="M8" s="54">
        <f t="shared" si="4"/>
        <v>0</v>
      </c>
      <c r="N8" s="54">
        <f t="shared" si="4"/>
        <v>0</v>
      </c>
      <c r="O8" s="54">
        <f t="shared" si="4"/>
        <v>0</v>
      </c>
      <c r="P8" s="54">
        <f t="shared" si="4"/>
        <v>0</v>
      </c>
      <c r="Q8" s="54">
        <f t="shared" si="4"/>
        <v>0</v>
      </c>
      <c r="R8" s="54">
        <f t="shared" si="4"/>
        <v>0</v>
      </c>
      <c r="S8" s="54">
        <f t="shared" si="4"/>
        <v>0</v>
      </c>
      <c r="T8" s="54">
        <f t="shared" si="4"/>
        <v>0</v>
      </c>
      <c r="U8" s="54">
        <f t="shared" si="4"/>
        <v>0</v>
      </c>
      <c r="V8" s="54">
        <f t="shared" si="4"/>
        <v>0</v>
      </c>
      <c r="W8" s="54">
        <f t="shared" si="4"/>
        <v>0</v>
      </c>
      <c r="X8" s="54">
        <f t="shared" si="4"/>
        <v>0</v>
      </c>
      <c r="Y8" s="54">
        <f t="shared" si="4"/>
        <v>0</v>
      </c>
      <c r="Z8" s="54">
        <f t="shared" si="4"/>
        <v>0</v>
      </c>
      <c r="AA8" s="54">
        <f t="shared" si="4"/>
        <v>0</v>
      </c>
      <c r="AB8" s="54">
        <f aca="true" t="shared" si="5" ref="AB8:CM8">+SUM(AB9:AB12)</f>
        <v>0</v>
      </c>
      <c r="AC8" s="54">
        <f t="shared" si="5"/>
        <v>0</v>
      </c>
      <c r="AD8" s="54">
        <f t="shared" si="5"/>
        <v>0</v>
      </c>
      <c r="AE8" s="54">
        <f t="shared" si="5"/>
        <v>0</v>
      </c>
      <c r="AF8" s="54">
        <f t="shared" si="5"/>
        <v>0</v>
      </c>
      <c r="AG8" s="54">
        <f t="shared" si="5"/>
        <v>0</v>
      </c>
      <c r="AH8" s="54">
        <f t="shared" si="5"/>
        <v>0</v>
      </c>
      <c r="AI8" s="54">
        <f t="shared" si="5"/>
        <v>0</v>
      </c>
      <c r="AJ8" s="54">
        <f t="shared" si="5"/>
        <v>0</v>
      </c>
      <c r="AK8" s="54">
        <f t="shared" si="5"/>
        <v>0</v>
      </c>
      <c r="AL8" s="54">
        <f t="shared" si="5"/>
        <v>0</v>
      </c>
      <c r="AM8" s="54">
        <f t="shared" si="5"/>
        <v>0</v>
      </c>
      <c r="AN8" s="54">
        <f t="shared" si="5"/>
        <v>0</v>
      </c>
      <c r="AO8" s="54">
        <f t="shared" si="5"/>
        <v>0</v>
      </c>
      <c r="AP8" s="54">
        <f t="shared" si="5"/>
        <v>0</v>
      </c>
      <c r="AQ8" s="54">
        <f t="shared" si="5"/>
        <v>0</v>
      </c>
      <c r="AR8" s="54">
        <f t="shared" si="5"/>
        <v>0</v>
      </c>
      <c r="AS8" s="54">
        <f t="shared" si="5"/>
        <v>0</v>
      </c>
      <c r="AT8" s="54">
        <f t="shared" si="5"/>
        <v>0</v>
      </c>
      <c r="AU8" s="54">
        <f t="shared" si="5"/>
        <v>0</v>
      </c>
      <c r="AV8" s="54">
        <f t="shared" si="5"/>
        <v>0</v>
      </c>
      <c r="AW8" s="54">
        <f t="shared" si="5"/>
        <v>0</v>
      </c>
      <c r="AX8" s="54">
        <f t="shared" si="5"/>
        <v>0</v>
      </c>
      <c r="AY8" s="54">
        <f t="shared" si="5"/>
        <v>0</v>
      </c>
      <c r="AZ8" s="54">
        <f t="shared" si="5"/>
        <v>0</v>
      </c>
      <c r="BA8" s="54">
        <f t="shared" si="5"/>
        <v>0</v>
      </c>
      <c r="BB8" s="54">
        <f t="shared" si="5"/>
        <v>0</v>
      </c>
      <c r="BC8" s="54">
        <f t="shared" si="5"/>
        <v>0</v>
      </c>
      <c r="BD8" s="54">
        <f t="shared" si="5"/>
        <v>0</v>
      </c>
      <c r="BE8" s="54">
        <f t="shared" si="5"/>
        <v>0</v>
      </c>
      <c r="BF8" s="54">
        <f t="shared" si="5"/>
        <v>0</v>
      </c>
      <c r="BG8" s="54">
        <f t="shared" si="5"/>
        <v>0</v>
      </c>
      <c r="BH8" s="54">
        <f t="shared" si="5"/>
        <v>0</v>
      </c>
      <c r="BI8" s="54">
        <f t="shared" si="5"/>
        <v>0</v>
      </c>
      <c r="BJ8" s="54">
        <f t="shared" si="5"/>
        <v>0</v>
      </c>
      <c r="BK8" s="54">
        <f t="shared" si="5"/>
        <v>0</v>
      </c>
      <c r="BL8" s="54">
        <f t="shared" si="5"/>
        <v>0</v>
      </c>
      <c r="BM8" s="54">
        <f t="shared" si="5"/>
        <v>0</v>
      </c>
      <c r="BN8" s="54">
        <f t="shared" si="5"/>
        <v>0</v>
      </c>
      <c r="BO8" s="54">
        <f t="shared" si="5"/>
        <v>0</v>
      </c>
      <c r="BP8" s="54">
        <f t="shared" si="5"/>
        <v>0</v>
      </c>
      <c r="BQ8" s="54">
        <f t="shared" si="5"/>
        <v>0</v>
      </c>
      <c r="BR8" s="54">
        <f t="shared" si="5"/>
        <v>0</v>
      </c>
      <c r="BS8" s="54">
        <f t="shared" si="5"/>
        <v>0</v>
      </c>
      <c r="BT8" s="54">
        <f t="shared" si="5"/>
        <v>0</v>
      </c>
      <c r="BU8" s="54">
        <f t="shared" si="5"/>
        <v>0</v>
      </c>
      <c r="BV8" s="54">
        <f t="shared" si="5"/>
        <v>0</v>
      </c>
      <c r="BW8" s="54">
        <f t="shared" si="5"/>
        <v>0</v>
      </c>
      <c r="BX8" s="54">
        <f t="shared" si="5"/>
        <v>0</v>
      </c>
      <c r="BY8" s="54">
        <f t="shared" si="5"/>
        <v>0</v>
      </c>
      <c r="BZ8" s="54">
        <f t="shared" si="5"/>
        <v>0</v>
      </c>
      <c r="CA8" s="54">
        <f t="shared" si="5"/>
        <v>0</v>
      </c>
      <c r="CB8" s="54">
        <f t="shared" si="5"/>
        <v>0</v>
      </c>
      <c r="CC8" s="54">
        <f t="shared" si="5"/>
        <v>0</v>
      </c>
      <c r="CD8" s="54">
        <f t="shared" si="5"/>
        <v>0</v>
      </c>
      <c r="CE8" s="54">
        <f t="shared" si="5"/>
        <v>0</v>
      </c>
      <c r="CF8" s="54">
        <f t="shared" si="5"/>
        <v>0</v>
      </c>
      <c r="CG8" s="54">
        <f t="shared" si="5"/>
        <v>0</v>
      </c>
      <c r="CH8" s="54">
        <f t="shared" si="5"/>
        <v>0</v>
      </c>
      <c r="CI8" s="54">
        <f t="shared" si="5"/>
        <v>0</v>
      </c>
      <c r="CJ8" s="54">
        <f t="shared" si="5"/>
        <v>0</v>
      </c>
      <c r="CK8" s="54">
        <f t="shared" si="5"/>
        <v>0</v>
      </c>
      <c r="CL8" s="54">
        <f t="shared" si="5"/>
        <v>0</v>
      </c>
      <c r="CM8" s="54">
        <f t="shared" si="5"/>
        <v>0</v>
      </c>
      <c r="CN8" s="54">
        <f aca="true" t="shared" si="6" ref="CN8:DC8">+SUM(CN9:CN12)</f>
        <v>0</v>
      </c>
      <c r="CO8" s="54">
        <f t="shared" si="6"/>
        <v>0</v>
      </c>
      <c r="CP8" s="54">
        <f t="shared" si="6"/>
        <v>0</v>
      </c>
      <c r="CQ8" s="54">
        <f t="shared" si="6"/>
        <v>0</v>
      </c>
      <c r="CR8" s="54">
        <f t="shared" si="6"/>
        <v>0</v>
      </c>
      <c r="CS8" s="54">
        <f t="shared" si="6"/>
        <v>0</v>
      </c>
      <c r="CT8" s="54">
        <f t="shared" si="6"/>
        <v>0</v>
      </c>
      <c r="CU8" s="54">
        <f t="shared" si="6"/>
        <v>0</v>
      </c>
      <c r="CV8" s="54">
        <f t="shared" si="6"/>
        <v>0</v>
      </c>
      <c r="CW8" s="54">
        <f t="shared" si="6"/>
        <v>0</v>
      </c>
      <c r="CX8" s="54">
        <f t="shared" si="6"/>
        <v>0</v>
      </c>
      <c r="CY8" s="54">
        <f t="shared" si="6"/>
        <v>0</v>
      </c>
      <c r="CZ8" s="54">
        <f t="shared" si="6"/>
        <v>0</v>
      </c>
      <c r="DA8" s="54">
        <f t="shared" si="6"/>
        <v>0</v>
      </c>
      <c r="DB8" s="54">
        <f t="shared" si="6"/>
        <v>0</v>
      </c>
      <c r="DC8" s="54">
        <f t="shared" si="6"/>
        <v>0</v>
      </c>
    </row>
    <row r="9" spans="1:107" ht="12.75">
      <c r="A9" s="52" t="s">
        <v>89</v>
      </c>
      <c r="B9" s="53">
        <f t="shared" si="3"/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</row>
    <row r="10" spans="1:107" ht="12.75">
      <c r="A10" s="52" t="s">
        <v>90</v>
      </c>
      <c r="B10" s="53">
        <f t="shared" si="3"/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</row>
    <row r="11" spans="1:107" ht="12.75">
      <c r="A11" s="52" t="s">
        <v>91</v>
      </c>
      <c r="B11" s="53">
        <f t="shared" si="3"/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</row>
    <row r="12" spans="1:107" ht="12.75">
      <c r="A12" s="52" t="s">
        <v>92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</row>
    <row r="13" spans="1:107" ht="12.75">
      <c r="A13" s="52" t="s">
        <v>93</v>
      </c>
      <c r="B13" s="53">
        <f>+SUM(C13:Z13)</f>
        <v>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</row>
    <row r="14" spans="1:107" ht="12.75">
      <c r="A14" s="52" t="s">
        <v>94</v>
      </c>
      <c r="B14" s="53">
        <f>+SUM(C14:Z14)</f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</row>
    <row r="15" spans="1:107" ht="13.5" thickBot="1">
      <c r="A15" s="52" t="s">
        <v>95</v>
      </c>
      <c r="B15" s="53">
        <f>+SUM(C15:Z15)</f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</row>
    <row r="16" spans="1:107" ht="13.5" thickBot="1">
      <c r="A16" s="73" t="s">
        <v>96</v>
      </c>
      <c r="B16" s="74">
        <f aca="true" t="shared" si="7" ref="B16:AA16">+B5+B6-B7-B8+B13-B14+B15</f>
        <v>0</v>
      </c>
      <c r="C16" s="74">
        <f t="shared" si="7"/>
        <v>0</v>
      </c>
      <c r="D16" s="74">
        <f t="shared" si="7"/>
        <v>0</v>
      </c>
      <c r="E16" s="74">
        <f t="shared" si="7"/>
        <v>0</v>
      </c>
      <c r="F16" s="74">
        <f t="shared" si="7"/>
        <v>0</v>
      </c>
      <c r="G16" s="74">
        <f t="shared" si="7"/>
        <v>0</v>
      </c>
      <c r="H16" s="74">
        <f t="shared" si="7"/>
        <v>0</v>
      </c>
      <c r="I16" s="74">
        <f t="shared" si="7"/>
        <v>0</v>
      </c>
      <c r="J16" s="74">
        <f t="shared" si="7"/>
        <v>0</v>
      </c>
      <c r="K16" s="74">
        <f t="shared" si="7"/>
        <v>0</v>
      </c>
      <c r="L16" s="74">
        <f t="shared" si="7"/>
        <v>0</v>
      </c>
      <c r="M16" s="74">
        <f t="shared" si="7"/>
        <v>0</v>
      </c>
      <c r="N16" s="74">
        <f t="shared" si="7"/>
        <v>0</v>
      </c>
      <c r="O16" s="74">
        <f t="shared" si="7"/>
        <v>0</v>
      </c>
      <c r="P16" s="74">
        <f t="shared" si="7"/>
        <v>0</v>
      </c>
      <c r="Q16" s="74">
        <f t="shared" si="7"/>
        <v>0</v>
      </c>
      <c r="R16" s="74">
        <f t="shared" si="7"/>
        <v>0</v>
      </c>
      <c r="S16" s="74">
        <f t="shared" si="7"/>
        <v>0</v>
      </c>
      <c r="T16" s="74">
        <f t="shared" si="7"/>
        <v>0</v>
      </c>
      <c r="U16" s="74">
        <f t="shared" si="7"/>
        <v>0</v>
      </c>
      <c r="V16" s="74">
        <f t="shared" si="7"/>
        <v>0</v>
      </c>
      <c r="W16" s="74">
        <f t="shared" si="7"/>
        <v>0</v>
      </c>
      <c r="X16" s="74">
        <f t="shared" si="7"/>
        <v>0</v>
      </c>
      <c r="Y16" s="74">
        <f t="shared" si="7"/>
        <v>0</v>
      </c>
      <c r="Z16" s="74">
        <f t="shared" si="7"/>
        <v>0</v>
      </c>
      <c r="AA16" s="74">
        <f t="shared" si="7"/>
        <v>0</v>
      </c>
      <c r="AB16" s="74">
        <f aca="true" t="shared" si="8" ref="AB16:CM16">+AB5+AB6-AB7-AB8+AB13-AB14+AB15</f>
        <v>0</v>
      </c>
      <c r="AC16" s="74">
        <f t="shared" si="8"/>
        <v>0</v>
      </c>
      <c r="AD16" s="74">
        <f t="shared" si="8"/>
        <v>0</v>
      </c>
      <c r="AE16" s="74">
        <f t="shared" si="8"/>
        <v>0</v>
      </c>
      <c r="AF16" s="74">
        <f t="shared" si="8"/>
        <v>0</v>
      </c>
      <c r="AG16" s="74">
        <f t="shared" si="8"/>
        <v>0</v>
      </c>
      <c r="AH16" s="74">
        <f t="shared" si="8"/>
        <v>0</v>
      </c>
      <c r="AI16" s="74">
        <f t="shared" si="8"/>
        <v>0</v>
      </c>
      <c r="AJ16" s="74">
        <f t="shared" si="8"/>
        <v>0</v>
      </c>
      <c r="AK16" s="74">
        <f t="shared" si="8"/>
        <v>0</v>
      </c>
      <c r="AL16" s="74">
        <f t="shared" si="8"/>
        <v>0</v>
      </c>
      <c r="AM16" s="74">
        <f t="shared" si="8"/>
        <v>0</v>
      </c>
      <c r="AN16" s="74">
        <f t="shared" si="8"/>
        <v>0</v>
      </c>
      <c r="AO16" s="74">
        <f t="shared" si="8"/>
        <v>0</v>
      </c>
      <c r="AP16" s="74">
        <f t="shared" si="8"/>
        <v>0</v>
      </c>
      <c r="AQ16" s="74">
        <f t="shared" si="8"/>
        <v>0</v>
      </c>
      <c r="AR16" s="74">
        <f t="shared" si="8"/>
        <v>0</v>
      </c>
      <c r="AS16" s="74">
        <f t="shared" si="8"/>
        <v>0</v>
      </c>
      <c r="AT16" s="74">
        <f t="shared" si="8"/>
        <v>0</v>
      </c>
      <c r="AU16" s="74">
        <f t="shared" si="8"/>
        <v>0</v>
      </c>
      <c r="AV16" s="74">
        <f t="shared" si="8"/>
        <v>0</v>
      </c>
      <c r="AW16" s="74">
        <f t="shared" si="8"/>
        <v>0</v>
      </c>
      <c r="AX16" s="74">
        <f t="shared" si="8"/>
        <v>0</v>
      </c>
      <c r="AY16" s="74">
        <f t="shared" si="8"/>
        <v>0</v>
      </c>
      <c r="AZ16" s="74">
        <f t="shared" si="8"/>
        <v>0</v>
      </c>
      <c r="BA16" s="74">
        <f t="shared" si="8"/>
        <v>0</v>
      </c>
      <c r="BB16" s="74">
        <f t="shared" si="8"/>
        <v>0</v>
      </c>
      <c r="BC16" s="74">
        <f t="shared" si="8"/>
        <v>0</v>
      </c>
      <c r="BD16" s="74">
        <f t="shared" si="8"/>
        <v>0</v>
      </c>
      <c r="BE16" s="74">
        <f t="shared" si="8"/>
        <v>0</v>
      </c>
      <c r="BF16" s="74">
        <f t="shared" si="8"/>
        <v>0</v>
      </c>
      <c r="BG16" s="74">
        <f t="shared" si="8"/>
        <v>0</v>
      </c>
      <c r="BH16" s="74">
        <f t="shared" si="8"/>
        <v>0</v>
      </c>
      <c r="BI16" s="74">
        <f t="shared" si="8"/>
        <v>0</v>
      </c>
      <c r="BJ16" s="74">
        <f t="shared" si="8"/>
        <v>0</v>
      </c>
      <c r="BK16" s="74">
        <f t="shared" si="8"/>
        <v>0</v>
      </c>
      <c r="BL16" s="74">
        <f t="shared" si="8"/>
        <v>0</v>
      </c>
      <c r="BM16" s="74">
        <f t="shared" si="8"/>
        <v>0</v>
      </c>
      <c r="BN16" s="74">
        <f t="shared" si="8"/>
        <v>0</v>
      </c>
      <c r="BO16" s="74">
        <f t="shared" si="8"/>
        <v>0</v>
      </c>
      <c r="BP16" s="74">
        <f t="shared" si="8"/>
        <v>0</v>
      </c>
      <c r="BQ16" s="74">
        <f t="shared" si="8"/>
        <v>0</v>
      </c>
      <c r="BR16" s="74">
        <f t="shared" si="8"/>
        <v>0</v>
      </c>
      <c r="BS16" s="74">
        <f t="shared" si="8"/>
        <v>0</v>
      </c>
      <c r="BT16" s="74">
        <f t="shared" si="8"/>
        <v>0</v>
      </c>
      <c r="BU16" s="74">
        <f t="shared" si="8"/>
        <v>0</v>
      </c>
      <c r="BV16" s="74">
        <f t="shared" si="8"/>
        <v>0</v>
      </c>
      <c r="BW16" s="74">
        <f t="shared" si="8"/>
        <v>0</v>
      </c>
      <c r="BX16" s="74">
        <f t="shared" si="8"/>
        <v>0</v>
      </c>
      <c r="BY16" s="74">
        <f t="shared" si="8"/>
        <v>0</v>
      </c>
      <c r="BZ16" s="74">
        <f t="shared" si="8"/>
        <v>0</v>
      </c>
      <c r="CA16" s="74">
        <f t="shared" si="8"/>
        <v>0</v>
      </c>
      <c r="CB16" s="74">
        <f t="shared" si="8"/>
        <v>0</v>
      </c>
      <c r="CC16" s="74">
        <f t="shared" si="8"/>
        <v>0</v>
      </c>
      <c r="CD16" s="74">
        <f t="shared" si="8"/>
        <v>0</v>
      </c>
      <c r="CE16" s="74">
        <f t="shared" si="8"/>
        <v>0</v>
      </c>
      <c r="CF16" s="74">
        <f t="shared" si="8"/>
        <v>0</v>
      </c>
      <c r="CG16" s="74">
        <f t="shared" si="8"/>
        <v>0</v>
      </c>
      <c r="CH16" s="74">
        <f t="shared" si="8"/>
        <v>0</v>
      </c>
      <c r="CI16" s="74">
        <f t="shared" si="8"/>
        <v>0</v>
      </c>
      <c r="CJ16" s="74">
        <f t="shared" si="8"/>
        <v>0</v>
      </c>
      <c r="CK16" s="74">
        <f t="shared" si="8"/>
        <v>0</v>
      </c>
      <c r="CL16" s="74">
        <f t="shared" si="8"/>
        <v>0</v>
      </c>
      <c r="CM16" s="74">
        <f t="shared" si="8"/>
        <v>0</v>
      </c>
      <c r="CN16" s="74">
        <f aca="true" t="shared" si="9" ref="CN16:DC16">+CN5+CN6-CN7-CN8+CN13-CN14+CN15</f>
        <v>0</v>
      </c>
      <c r="CO16" s="74">
        <f t="shared" si="9"/>
        <v>0</v>
      </c>
      <c r="CP16" s="74">
        <f t="shared" si="9"/>
        <v>0</v>
      </c>
      <c r="CQ16" s="74">
        <f t="shared" si="9"/>
        <v>0</v>
      </c>
      <c r="CR16" s="74">
        <f t="shared" si="9"/>
        <v>0</v>
      </c>
      <c r="CS16" s="74">
        <f t="shared" si="9"/>
        <v>0</v>
      </c>
      <c r="CT16" s="74">
        <f t="shared" si="9"/>
        <v>0</v>
      </c>
      <c r="CU16" s="74">
        <f t="shared" si="9"/>
        <v>0</v>
      </c>
      <c r="CV16" s="74">
        <f t="shared" si="9"/>
        <v>0</v>
      </c>
      <c r="CW16" s="74">
        <f t="shared" si="9"/>
        <v>0</v>
      </c>
      <c r="CX16" s="74">
        <f t="shared" si="9"/>
        <v>0</v>
      </c>
      <c r="CY16" s="74">
        <f t="shared" si="9"/>
        <v>0</v>
      </c>
      <c r="CZ16" s="74">
        <f t="shared" si="9"/>
        <v>0</v>
      </c>
      <c r="DA16" s="74">
        <f t="shared" si="9"/>
        <v>0</v>
      </c>
      <c r="DB16" s="74">
        <f t="shared" si="9"/>
        <v>0</v>
      </c>
      <c r="DC16" s="74">
        <f t="shared" si="9"/>
        <v>0</v>
      </c>
    </row>
    <row r="17" spans="1:107" ht="13.5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2.75">
      <c r="A18" s="49" t="s">
        <v>97</v>
      </c>
      <c r="B18" s="50">
        <f>+SUM(C18:Z18)</f>
        <v>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</row>
    <row r="19" spans="1:107" ht="13.5" thickBot="1">
      <c r="A19" s="52" t="s">
        <v>98</v>
      </c>
      <c r="B19" s="53">
        <f>+SUM(C19:Z19)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</row>
    <row r="20" spans="1:107" ht="13.5" thickBot="1">
      <c r="A20" s="73" t="s">
        <v>99</v>
      </c>
      <c r="B20" s="74">
        <f>+SUM(C20:Z20)</f>
        <v>0</v>
      </c>
      <c r="C20" s="74">
        <f aca="true" t="shared" si="10" ref="C20:AA20">-C18+C19</f>
        <v>0</v>
      </c>
      <c r="D20" s="74">
        <f t="shared" si="10"/>
        <v>0</v>
      </c>
      <c r="E20" s="74">
        <f t="shared" si="10"/>
        <v>0</v>
      </c>
      <c r="F20" s="74">
        <f t="shared" si="10"/>
        <v>0</v>
      </c>
      <c r="G20" s="74">
        <f t="shared" si="10"/>
        <v>0</v>
      </c>
      <c r="H20" s="74">
        <f t="shared" si="10"/>
        <v>0</v>
      </c>
      <c r="I20" s="74">
        <f t="shared" si="10"/>
        <v>0</v>
      </c>
      <c r="J20" s="74">
        <f t="shared" si="10"/>
        <v>0</v>
      </c>
      <c r="K20" s="74">
        <f t="shared" si="10"/>
        <v>0</v>
      </c>
      <c r="L20" s="74">
        <f t="shared" si="10"/>
        <v>0</v>
      </c>
      <c r="M20" s="74">
        <f t="shared" si="10"/>
        <v>0</v>
      </c>
      <c r="N20" s="74">
        <f t="shared" si="10"/>
        <v>0</v>
      </c>
      <c r="O20" s="74">
        <f t="shared" si="10"/>
        <v>0</v>
      </c>
      <c r="P20" s="74">
        <f t="shared" si="10"/>
        <v>0</v>
      </c>
      <c r="Q20" s="74">
        <f t="shared" si="10"/>
        <v>0</v>
      </c>
      <c r="R20" s="74">
        <f t="shared" si="10"/>
        <v>0</v>
      </c>
      <c r="S20" s="74">
        <f t="shared" si="10"/>
        <v>0</v>
      </c>
      <c r="T20" s="74">
        <f t="shared" si="10"/>
        <v>0</v>
      </c>
      <c r="U20" s="74">
        <f t="shared" si="10"/>
        <v>0</v>
      </c>
      <c r="V20" s="74">
        <f t="shared" si="10"/>
        <v>0</v>
      </c>
      <c r="W20" s="74">
        <f t="shared" si="10"/>
        <v>0</v>
      </c>
      <c r="X20" s="74">
        <f t="shared" si="10"/>
        <v>0</v>
      </c>
      <c r="Y20" s="74">
        <f t="shared" si="10"/>
        <v>0</v>
      </c>
      <c r="Z20" s="74">
        <f t="shared" si="10"/>
        <v>0</v>
      </c>
      <c r="AA20" s="74">
        <f t="shared" si="10"/>
        <v>0</v>
      </c>
      <c r="AB20" s="74">
        <f aca="true" t="shared" si="11" ref="AB20:CM20">-AB18+AB19</f>
        <v>0</v>
      </c>
      <c r="AC20" s="74">
        <f t="shared" si="11"/>
        <v>0</v>
      </c>
      <c r="AD20" s="74">
        <f t="shared" si="11"/>
        <v>0</v>
      </c>
      <c r="AE20" s="74">
        <f t="shared" si="11"/>
        <v>0</v>
      </c>
      <c r="AF20" s="74">
        <f t="shared" si="11"/>
        <v>0</v>
      </c>
      <c r="AG20" s="74">
        <f t="shared" si="11"/>
        <v>0</v>
      </c>
      <c r="AH20" s="74">
        <f t="shared" si="11"/>
        <v>0</v>
      </c>
      <c r="AI20" s="74">
        <f t="shared" si="11"/>
        <v>0</v>
      </c>
      <c r="AJ20" s="74">
        <f t="shared" si="11"/>
        <v>0</v>
      </c>
      <c r="AK20" s="74">
        <f t="shared" si="11"/>
        <v>0</v>
      </c>
      <c r="AL20" s="74">
        <f t="shared" si="11"/>
        <v>0</v>
      </c>
      <c r="AM20" s="74">
        <f t="shared" si="11"/>
        <v>0</v>
      </c>
      <c r="AN20" s="74">
        <f t="shared" si="11"/>
        <v>0</v>
      </c>
      <c r="AO20" s="74">
        <f t="shared" si="11"/>
        <v>0</v>
      </c>
      <c r="AP20" s="74">
        <f t="shared" si="11"/>
        <v>0</v>
      </c>
      <c r="AQ20" s="74">
        <f t="shared" si="11"/>
        <v>0</v>
      </c>
      <c r="AR20" s="74">
        <f t="shared" si="11"/>
        <v>0</v>
      </c>
      <c r="AS20" s="74">
        <f t="shared" si="11"/>
        <v>0</v>
      </c>
      <c r="AT20" s="74">
        <f t="shared" si="11"/>
        <v>0</v>
      </c>
      <c r="AU20" s="74">
        <f t="shared" si="11"/>
        <v>0</v>
      </c>
      <c r="AV20" s="74">
        <f t="shared" si="11"/>
        <v>0</v>
      </c>
      <c r="AW20" s="74">
        <f t="shared" si="11"/>
        <v>0</v>
      </c>
      <c r="AX20" s="74">
        <f t="shared" si="11"/>
        <v>0</v>
      </c>
      <c r="AY20" s="74">
        <f t="shared" si="11"/>
        <v>0</v>
      </c>
      <c r="AZ20" s="74">
        <f t="shared" si="11"/>
        <v>0</v>
      </c>
      <c r="BA20" s="74">
        <f t="shared" si="11"/>
        <v>0</v>
      </c>
      <c r="BB20" s="74">
        <f t="shared" si="11"/>
        <v>0</v>
      </c>
      <c r="BC20" s="74">
        <f t="shared" si="11"/>
        <v>0</v>
      </c>
      <c r="BD20" s="74">
        <f t="shared" si="11"/>
        <v>0</v>
      </c>
      <c r="BE20" s="74">
        <f t="shared" si="11"/>
        <v>0</v>
      </c>
      <c r="BF20" s="74">
        <f t="shared" si="11"/>
        <v>0</v>
      </c>
      <c r="BG20" s="74">
        <f t="shared" si="11"/>
        <v>0</v>
      </c>
      <c r="BH20" s="74">
        <f t="shared" si="11"/>
        <v>0</v>
      </c>
      <c r="BI20" s="74">
        <f t="shared" si="11"/>
        <v>0</v>
      </c>
      <c r="BJ20" s="74">
        <f t="shared" si="11"/>
        <v>0</v>
      </c>
      <c r="BK20" s="74">
        <f t="shared" si="11"/>
        <v>0</v>
      </c>
      <c r="BL20" s="74">
        <f t="shared" si="11"/>
        <v>0</v>
      </c>
      <c r="BM20" s="74">
        <f t="shared" si="11"/>
        <v>0</v>
      </c>
      <c r="BN20" s="74">
        <f t="shared" si="11"/>
        <v>0</v>
      </c>
      <c r="BO20" s="74">
        <f t="shared" si="11"/>
        <v>0</v>
      </c>
      <c r="BP20" s="74">
        <f t="shared" si="11"/>
        <v>0</v>
      </c>
      <c r="BQ20" s="74">
        <f t="shared" si="11"/>
        <v>0</v>
      </c>
      <c r="BR20" s="74">
        <f t="shared" si="11"/>
        <v>0</v>
      </c>
      <c r="BS20" s="74">
        <f t="shared" si="11"/>
        <v>0</v>
      </c>
      <c r="BT20" s="74">
        <f t="shared" si="11"/>
        <v>0</v>
      </c>
      <c r="BU20" s="74">
        <f t="shared" si="11"/>
        <v>0</v>
      </c>
      <c r="BV20" s="74">
        <f t="shared" si="11"/>
        <v>0</v>
      </c>
      <c r="BW20" s="74">
        <f t="shared" si="11"/>
        <v>0</v>
      </c>
      <c r="BX20" s="74">
        <f t="shared" si="11"/>
        <v>0</v>
      </c>
      <c r="BY20" s="74">
        <f t="shared" si="11"/>
        <v>0</v>
      </c>
      <c r="BZ20" s="74">
        <f t="shared" si="11"/>
        <v>0</v>
      </c>
      <c r="CA20" s="74">
        <f t="shared" si="11"/>
        <v>0</v>
      </c>
      <c r="CB20" s="74">
        <f t="shared" si="11"/>
        <v>0</v>
      </c>
      <c r="CC20" s="74">
        <f t="shared" si="11"/>
        <v>0</v>
      </c>
      <c r="CD20" s="74">
        <f t="shared" si="11"/>
        <v>0</v>
      </c>
      <c r="CE20" s="74">
        <f t="shared" si="11"/>
        <v>0</v>
      </c>
      <c r="CF20" s="74">
        <f t="shared" si="11"/>
        <v>0</v>
      </c>
      <c r="CG20" s="74">
        <f t="shared" si="11"/>
        <v>0</v>
      </c>
      <c r="CH20" s="74">
        <f t="shared" si="11"/>
        <v>0</v>
      </c>
      <c r="CI20" s="74">
        <f t="shared" si="11"/>
        <v>0</v>
      </c>
      <c r="CJ20" s="74">
        <f t="shared" si="11"/>
        <v>0</v>
      </c>
      <c r="CK20" s="74">
        <f t="shared" si="11"/>
        <v>0</v>
      </c>
      <c r="CL20" s="74">
        <f t="shared" si="11"/>
        <v>0</v>
      </c>
      <c r="CM20" s="74">
        <f t="shared" si="11"/>
        <v>0</v>
      </c>
      <c r="CN20" s="74">
        <f aca="true" t="shared" si="12" ref="CN20:DC20">-CN18+CN19</f>
        <v>0</v>
      </c>
      <c r="CO20" s="74">
        <f t="shared" si="12"/>
        <v>0</v>
      </c>
      <c r="CP20" s="74">
        <f t="shared" si="12"/>
        <v>0</v>
      </c>
      <c r="CQ20" s="74">
        <f t="shared" si="12"/>
        <v>0</v>
      </c>
      <c r="CR20" s="74">
        <f t="shared" si="12"/>
        <v>0</v>
      </c>
      <c r="CS20" s="74">
        <f t="shared" si="12"/>
        <v>0</v>
      </c>
      <c r="CT20" s="74">
        <f t="shared" si="12"/>
        <v>0</v>
      </c>
      <c r="CU20" s="74">
        <f t="shared" si="12"/>
        <v>0</v>
      </c>
      <c r="CV20" s="74">
        <f t="shared" si="12"/>
        <v>0</v>
      </c>
      <c r="CW20" s="74">
        <f t="shared" si="12"/>
        <v>0</v>
      </c>
      <c r="CX20" s="74">
        <f t="shared" si="12"/>
        <v>0</v>
      </c>
      <c r="CY20" s="74">
        <f t="shared" si="12"/>
        <v>0</v>
      </c>
      <c r="CZ20" s="74">
        <f t="shared" si="12"/>
        <v>0</v>
      </c>
      <c r="DA20" s="74">
        <f t="shared" si="12"/>
        <v>0</v>
      </c>
      <c r="DB20" s="74">
        <f t="shared" si="12"/>
        <v>0</v>
      </c>
      <c r="DC20" s="74">
        <f t="shared" si="12"/>
        <v>0</v>
      </c>
    </row>
    <row r="21" spans="1:107" ht="13.5" thickBo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07" ht="12.75">
      <c r="A22" s="49" t="s">
        <v>100</v>
      </c>
      <c r="B22" s="50">
        <f aca="true" t="shared" si="13" ref="B22:B37">SUM(C22:BA22)</f>
        <v>0</v>
      </c>
      <c r="C22" s="76">
        <f aca="true" t="shared" si="14" ref="C22:AA22">+SUM(C23:C25)</f>
        <v>0</v>
      </c>
      <c r="D22" s="76">
        <f t="shared" si="14"/>
        <v>0</v>
      </c>
      <c r="E22" s="76">
        <f t="shared" si="14"/>
        <v>0</v>
      </c>
      <c r="F22" s="76">
        <f t="shared" si="14"/>
        <v>0</v>
      </c>
      <c r="G22" s="76">
        <f t="shared" si="14"/>
        <v>0</v>
      </c>
      <c r="H22" s="76">
        <f t="shared" si="14"/>
        <v>0</v>
      </c>
      <c r="I22" s="76">
        <f t="shared" si="14"/>
        <v>0</v>
      </c>
      <c r="J22" s="76">
        <f t="shared" si="14"/>
        <v>0</v>
      </c>
      <c r="K22" s="76">
        <f t="shared" si="14"/>
        <v>0</v>
      </c>
      <c r="L22" s="76">
        <f t="shared" si="14"/>
        <v>0</v>
      </c>
      <c r="M22" s="76">
        <f t="shared" si="14"/>
        <v>0</v>
      </c>
      <c r="N22" s="76">
        <f t="shared" si="14"/>
        <v>0</v>
      </c>
      <c r="O22" s="76">
        <f t="shared" si="14"/>
        <v>0</v>
      </c>
      <c r="P22" s="76">
        <f t="shared" si="14"/>
        <v>0</v>
      </c>
      <c r="Q22" s="76">
        <f t="shared" si="14"/>
        <v>0</v>
      </c>
      <c r="R22" s="76">
        <f t="shared" si="14"/>
        <v>0</v>
      </c>
      <c r="S22" s="76">
        <f t="shared" si="14"/>
        <v>0</v>
      </c>
      <c r="T22" s="76">
        <f t="shared" si="14"/>
        <v>0</v>
      </c>
      <c r="U22" s="76">
        <f t="shared" si="14"/>
        <v>0</v>
      </c>
      <c r="V22" s="76">
        <f t="shared" si="14"/>
        <v>0</v>
      </c>
      <c r="W22" s="76">
        <f t="shared" si="14"/>
        <v>0</v>
      </c>
      <c r="X22" s="76">
        <f t="shared" si="14"/>
        <v>0</v>
      </c>
      <c r="Y22" s="76">
        <f t="shared" si="14"/>
        <v>0</v>
      </c>
      <c r="Z22" s="76">
        <f t="shared" si="14"/>
        <v>0</v>
      </c>
      <c r="AA22" s="76">
        <f t="shared" si="14"/>
        <v>0</v>
      </c>
      <c r="AB22" s="76">
        <f aca="true" t="shared" si="15" ref="AB22:CM22">+SUM(AB23:AB25)</f>
        <v>0</v>
      </c>
      <c r="AC22" s="76">
        <f t="shared" si="15"/>
        <v>0</v>
      </c>
      <c r="AD22" s="76">
        <f t="shared" si="15"/>
        <v>0</v>
      </c>
      <c r="AE22" s="76">
        <f t="shared" si="15"/>
        <v>0</v>
      </c>
      <c r="AF22" s="76">
        <f t="shared" si="15"/>
        <v>0</v>
      </c>
      <c r="AG22" s="76">
        <f t="shared" si="15"/>
        <v>0</v>
      </c>
      <c r="AH22" s="76">
        <f t="shared" si="15"/>
        <v>0</v>
      </c>
      <c r="AI22" s="76">
        <f t="shared" si="15"/>
        <v>0</v>
      </c>
      <c r="AJ22" s="76">
        <f t="shared" si="15"/>
        <v>0</v>
      </c>
      <c r="AK22" s="76">
        <f t="shared" si="15"/>
        <v>0</v>
      </c>
      <c r="AL22" s="76">
        <f t="shared" si="15"/>
        <v>0</v>
      </c>
      <c r="AM22" s="76">
        <f t="shared" si="15"/>
        <v>0</v>
      </c>
      <c r="AN22" s="76">
        <f t="shared" si="15"/>
        <v>0</v>
      </c>
      <c r="AO22" s="76">
        <f t="shared" si="15"/>
        <v>0</v>
      </c>
      <c r="AP22" s="76">
        <f t="shared" si="15"/>
        <v>0</v>
      </c>
      <c r="AQ22" s="76">
        <f t="shared" si="15"/>
        <v>0</v>
      </c>
      <c r="AR22" s="76">
        <f t="shared" si="15"/>
        <v>0</v>
      </c>
      <c r="AS22" s="76">
        <f t="shared" si="15"/>
        <v>0</v>
      </c>
      <c r="AT22" s="76">
        <f t="shared" si="15"/>
        <v>0</v>
      </c>
      <c r="AU22" s="76">
        <f t="shared" si="15"/>
        <v>0</v>
      </c>
      <c r="AV22" s="76">
        <f t="shared" si="15"/>
        <v>0</v>
      </c>
      <c r="AW22" s="76">
        <f t="shared" si="15"/>
        <v>0</v>
      </c>
      <c r="AX22" s="76">
        <f t="shared" si="15"/>
        <v>0</v>
      </c>
      <c r="AY22" s="76">
        <f t="shared" si="15"/>
        <v>0</v>
      </c>
      <c r="AZ22" s="76">
        <f t="shared" si="15"/>
        <v>0</v>
      </c>
      <c r="BA22" s="76">
        <f t="shared" si="15"/>
        <v>0</v>
      </c>
      <c r="BB22" s="76">
        <f t="shared" si="15"/>
        <v>0</v>
      </c>
      <c r="BC22" s="76">
        <f t="shared" si="15"/>
        <v>0</v>
      </c>
      <c r="BD22" s="76">
        <f t="shared" si="15"/>
        <v>0</v>
      </c>
      <c r="BE22" s="76">
        <f t="shared" si="15"/>
        <v>0</v>
      </c>
      <c r="BF22" s="76">
        <f t="shared" si="15"/>
        <v>0</v>
      </c>
      <c r="BG22" s="76">
        <f t="shared" si="15"/>
        <v>0</v>
      </c>
      <c r="BH22" s="76">
        <f t="shared" si="15"/>
        <v>0</v>
      </c>
      <c r="BI22" s="76">
        <f t="shared" si="15"/>
        <v>0</v>
      </c>
      <c r="BJ22" s="76">
        <f t="shared" si="15"/>
        <v>0</v>
      </c>
      <c r="BK22" s="76">
        <f t="shared" si="15"/>
        <v>0</v>
      </c>
      <c r="BL22" s="76">
        <f t="shared" si="15"/>
        <v>0</v>
      </c>
      <c r="BM22" s="76">
        <f t="shared" si="15"/>
        <v>0</v>
      </c>
      <c r="BN22" s="76">
        <f t="shared" si="15"/>
        <v>0</v>
      </c>
      <c r="BO22" s="76">
        <f t="shared" si="15"/>
        <v>0</v>
      </c>
      <c r="BP22" s="76">
        <f t="shared" si="15"/>
        <v>0</v>
      </c>
      <c r="BQ22" s="76">
        <f t="shared" si="15"/>
        <v>0</v>
      </c>
      <c r="BR22" s="76">
        <f t="shared" si="15"/>
        <v>0</v>
      </c>
      <c r="BS22" s="76">
        <f t="shared" si="15"/>
        <v>0</v>
      </c>
      <c r="BT22" s="76">
        <f t="shared" si="15"/>
        <v>0</v>
      </c>
      <c r="BU22" s="76">
        <f t="shared" si="15"/>
        <v>0</v>
      </c>
      <c r="BV22" s="76">
        <f t="shared" si="15"/>
        <v>0</v>
      </c>
      <c r="BW22" s="76">
        <f t="shared" si="15"/>
        <v>0</v>
      </c>
      <c r="BX22" s="76">
        <f t="shared" si="15"/>
        <v>0</v>
      </c>
      <c r="BY22" s="76">
        <f t="shared" si="15"/>
        <v>0</v>
      </c>
      <c r="BZ22" s="76">
        <f t="shared" si="15"/>
        <v>0</v>
      </c>
      <c r="CA22" s="76">
        <f t="shared" si="15"/>
        <v>0</v>
      </c>
      <c r="CB22" s="76">
        <f t="shared" si="15"/>
        <v>0</v>
      </c>
      <c r="CC22" s="76">
        <f t="shared" si="15"/>
        <v>0</v>
      </c>
      <c r="CD22" s="76">
        <f t="shared" si="15"/>
        <v>0</v>
      </c>
      <c r="CE22" s="76">
        <f t="shared" si="15"/>
        <v>0</v>
      </c>
      <c r="CF22" s="76">
        <f t="shared" si="15"/>
        <v>0</v>
      </c>
      <c r="CG22" s="76">
        <f t="shared" si="15"/>
        <v>0</v>
      </c>
      <c r="CH22" s="76">
        <f t="shared" si="15"/>
        <v>0</v>
      </c>
      <c r="CI22" s="76">
        <f t="shared" si="15"/>
        <v>0</v>
      </c>
      <c r="CJ22" s="76">
        <f t="shared" si="15"/>
        <v>0</v>
      </c>
      <c r="CK22" s="76">
        <f t="shared" si="15"/>
        <v>0</v>
      </c>
      <c r="CL22" s="76">
        <f t="shared" si="15"/>
        <v>0</v>
      </c>
      <c r="CM22" s="76">
        <f t="shared" si="15"/>
        <v>0</v>
      </c>
      <c r="CN22" s="76">
        <f aca="true" t="shared" si="16" ref="CN22:DC22">+SUM(CN23:CN25)</f>
        <v>0</v>
      </c>
      <c r="CO22" s="76">
        <f t="shared" si="16"/>
        <v>0</v>
      </c>
      <c r="CP22" s="76">
        <f t="shared" si="16"/>
        <v>0</v>
      </c>
      <c r="CQ22" s="76">
        <f t="shared" si="16"/>
        <v>0</v>
      </c>
      <c r="CR22" s="76">
        <f t="shared" si="16"/>
        <v>0</v>
      </c>
      <c r="CS22" s="76">
        <f t="shared" si="16"/>
        <v>0</v>
      </c>
      <c r="CT22" s="76">
        <f t="shared" si="16"/>
        <v>0</v>
      </c>
      <c r="CU22" s="76">
        <f t="shared" si="16"/>
        <v>0</v>
      </c>
      <c r="CV22" s="76">
        <f t="shared" si="16"/>
        <v>0</v>
      </c>
      <c r="CW22" s="76">
        <f t="shared" si="16"/>
        <v>0</v>
      </c>
      <c r="CX22" s="76">
        <f t="shared" si="16"/>
        <v>0</v>
      </c>
      <c r="CY22" s="76">
        <f t="shared" si="16"/>
        <v>0</v>
      </c>
      <c r="CZ22" s="76">
        <f t="shared" si="16"/>
        <v>0</v>
      </c>
      <c r="DA22" s="76">
        <f t="shared" si="16"/>
        <v>0</v>
      </c>
      <c r="DB22" s="76">
        <f t="shared" si="16"/>
        <v>0</v>
      </c>
      <c r="DC22" s="76">
        <f t="shared" si="16"/>
        <v>0</v>
      </c>
    </row>
    <row r="23" spans="1:107" ht="12.75">
      <c r="A23" s="52" t="s">
        <v>101</v>
      </c>
      <c r="B23" s="53">
        <f t="shared" si="13"/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</row>
    <row r="24" spans="1:107" ht="12.75">
      <c r="A24" s="52" t="s">
        <v>89</v>
      </c>
      <c r="B24" s="53">
        <f t="shared" si="13"/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</row>
    <row r="25" spans="1:107" ht="13.5" thickBot="1">
      <c r="A25" s="87" t="s">
        <v>102</v>
      </c>
      <c r="B25" s="88">
        <f t="shared" si="13"/>
        <v>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</row>
    <row r="26" spans="1:107" ht="12.75">
      <c r="A26" s="49" t="s">
        <v>103</v>
      </c>
      <c r="B26" s="50">
        <f t="shared" si="13"/>
        <v>0</v>
      </c>
      <c r="C26" s="76">
        <f aca="true" t="shared" si="17" ref="C26:AA26">+SUM(C27:C29)</f>
        <v>0</v>
      </c>
      <c r="D26" s="76">
        <f t="shared" si="17"/>
        <v>0</v>
      </c>
      <c r="E26" s="76">
        <f t="shared" si="17"/>
        <v>0</v>
      </c>
      <c r="F26" s="76">
        <f t="shared" si="17"/>
        <v>0</v>
      </c>
      <c r="G26" s="76">
        <f t="shared" si="17"/>
        <v>0</v>
      </c>
      <c r="H26" s="76">
        <f t="shared" si="17"/>
        <v>0</v>
      </c>
      <c r="I26" s="76">
        <f t="shared" si="17"/>
        <v>0</v>
      </c>
      <c r="J26" s="76">
        <f t="shared" si="17"/>
        <v>0</v>
      </c>
      <c r="K26" s="76">
        <f t="shared" si="17"/>
        <v>0</v>
      </c>
      <c r="L26" s="76">
        <f t="shared" si="17"/>
        <v>0</v>
      </c>
      <c r="M26" s="76">
        <f t="shared" si="17"/>
        <v>0</v>
      </c>
      <c r="N26" s="76">
        <f t="shared" si="17"/>
        <v>0</v>
      </c>
      <c r="O26" s="76">
        <f t="shared" si="17"/>
        <v>0</v>
      </c>
      <c r="P26" s="76">
        <f t="shared" si="17"/>
        <v>0</v>
      </c>
      <c r="Q26" s="76">
        <f t="shared" si="17"/>
        <v>0</v>
      </c>
      <c r="R26" s="76">
        <f t="shared" si="17"/>
        <v>0</v>
      </c>
      <c r="S26" s="76">
        <f t="shared" si="17"/>
        <v>0</v>
      </c>
      <c r="T26" s="76">
        <f t="shared" si="17"/>
        <v>0</v>
      </c>
      <c r="U26" s="76">
        <f t="shared" si="17"/>
        <v>0</v>
      </c>
      <c r="V26" s="76">
        <f t="shared" si="17"/>
        <v>0</v>
      </c>
      <c r="W26" s="76">
        <f t="shared" si="17"/>
        <v>0</v>
      </c>
      <c r="X26" s="76">
        <f t="shared" si="17"/>
        <v>0</v>
      </c>
      <c r="Y26" s="76">
        <f t="shared" si="17"/>
        <v>0</v>
      </c>
      <c r="Z26" s="76">
        <f t="shared" si="17"/>
        <v>0</v>
      </c>
      <c r="AA26" s="76">
        <f t="shared" si="17"/>
        <v>0</v>
      </c>
      <c r="AB26" s="76">
        <f aca="true" t="shared" si="18" ref="AB26:CM26">+SUM(AB27:AB29)</f>
        <v>0</v>
      </c>
      <c r="AC26" s="76">
        <f t="shared" si="18"/>
        <v>0</v>
      </c>
      <c r="AD26" s="76">
        <f t="shared" si="18"/>
        <v>0</v>
      </c>
      <c r="AE26" s="76">
        <f t="shared" si="18"/>
        <v>0</v>
      </c>
      <c r="AF26" s="76">
        <f t="shared" si="18"/>
        <v>0</v>
      </c>
      <c r="AG26" s="76">
        <f t="shared" si="18"/>
        <v>0</v>
      </c>
      <c r="AH26" s="76">
        <f t="shared" si="18"/>
        <v>0</v>
      </c>
      <c r="AI26" s="76">
        <f t="shared" si="18"/>
        <v>0</v>
      </c>
      <c r="AJ26" s="76">
        <f t="shared" si="18"/>
        <v>0</v>
      </c>
      <c r="AK26" s="76">
        <f t="shared" si="18"/>
        <v>0</v>
      </c>
      <c r="AL26" s="76">
        <f t="shared" si="18"/>
        <v>0</v>
      </c>
      <c r="AM26" s="76">
        <f t="shared" si="18"/>
        <v>0</v>
      </c>
      <c r="AN26" s="76">
        <f t="shared" si="18"/>
        <v>0</v>
      </c>
      <c r="AO26" s="76">
        <f t="shared" si="18"/>
        <v>0</v>
      </c>
      <c r="AP26" s="76">
        <f t="shared" si="18"/>
        <v>0</v>
      </c>
      <c r="AQ26" s="76">
        <f t="shared" si="18"/>
        <v>0</v>
      </c>
      <c r="AR26" s="76">
        <f t="shared" si="18"/>
        <v>0</v>
      </c>
      <c r="AS26" s="76">
        <f t="shared" si="18"/>
        <v>0</v>
      </c>
      <c r="AT26" s="76">
        <f t="shared" si="18"/>
        <v>0</v>
      </c>
      <c r="AU26" s="76">
        <f t="shared" si="18"/>
        <v>0</v>
      </c>
      <c r="AV26" s="76">
        <f t="shared" si="18"/>
        <v>0</v>
      </c>
      <c r="AW26" s="76">
        <f t="shared" si="18"/>
        <v>0</v>
      </c>
      <c r="AX26" s="76">
        <f t="shared" si="18"/>
        <v>0</v>
      </c>
      <c r="AY26" s="76">
        <f t="shared" si="18"/>
        <v>0</v>
      </c>
      <c r="AZ26" s="76">
        <f t="shared" si="18"/>
        <v>0</v>
      </c>
      <c r="BA26" s="76">
        <f t="shared" si="18"/>
        <v>0</v>
      </c>
      <c r="BB26" s="76">
        <f t="shared" si="18"/>
        <v>0</v>
      </c>
      <c r="BC26" s="76">
        <f t="shared" si="18"/>
        <v>0</v>
      </c>
      <c r="BD26" s="76">
        <f t="shared" si="18"/>
        <v>0</v>
      </c>
      <c r="BE26" s="76">
        <f t="shared" si="18"/>
        <v>0</v>
      </c>
      <c r="BF26" s="76">
        <f t="shared" si="18"/>
        <v>0</v>
      </c>
      <c r="BG26" s="76">
        <f t="shared" si="18"/>
        <v>0</v>
      </c>
      <c r="BH26" s="76">
        <f t="shared" si="18"/>
        <v>0</v>
      </c>
      <c r="BI26" s="76">
        <f t="shared" si="18"/>
        <v>0</v>
      </c>
      <c r="BJ26" s="76">
        <f t="shared" si="18"/>
        <v>0</v>
      </c>
      <c r="BK26" s="76">
        <f t="shared" si="18"/>
        <v>0</v>
      </c>
      <c r="BL26" s="76">
        <f t="shared" si="18"/>
        <v>0</v>
      </c>
      <c r="BM26" s="76">
        <f t="shared" si="18"/>
        <v>0</v>
      </c>
      <c r="BN26" s="76">
        <f t="shared" si="18"/>
        <v>0</v>
      </c>
      <c r="BO26" s="76">
        <f t="shared" si="18"/>
        <v>0</v>
      </c>
      <c r="BP26" s="76">
        <f t="shared" si="18"/>
        <v>0</v>
      </c>
      <c r="BQ26" s="76">
        <f t="shared" si="18"/>
        <v>0</v>
      </c>
      <c r="BR26" s="76">
        <f t="shared" si="18"/>
        <v>0</v>
      </c>
      <c r="BS26" s="76">
        <f t="shared" si="18"/>
        <v>0</v>
      </c>
      <c r="BT26" s="76">
        <f t="shared" si="18"/>
        <v>0</v>
      </c>
      <c r="BU26" s="76">
        <f t="shared" si="18"/>
        <v>0</v>
      </c>
      <c r="BV26" s="76">
        <f t="shared" si="18"/>
        <v>0</v>
      </c>
      <c r="BW26" s="76">
        <f t="shared" si="18"/>
        <v>0</v>
      </c>
      <c r="BX26" s="76">
        <f t="shared" si="18"/>
        <v>0</v>
      </c>
      <c r="BY26" s="76">
        <f t="shared" si="18"/>
        <v>0</v>
      </c>
      <c r="BZ26" s="76">
        <f t="shared" si="18"/>
        <v>0</v>
      </c>
      <c r="CA26" s="76">
        <f t="shared" si="18"/>
        <v>0</v>
      </c>
      <c r="CB26" s="76">
        <f t="shared" si="18"/>
        <v>0</v>
      </c>
      <c r="CC26" s="76">
        <f t="shared" si="18"/>
        <v>0</v>
      </c>
      <c r="CD26" s="76">
        <f t="shared" si="18"/>
        <v>0</v>
      </c>
      <c r="CE26" s="76">
        <f t="shared" si="18"/>
        <v>0</v>
      </c>
      <c r="CF26" s="76">
        <f t="shared" si="18"/>
        <v>0</v>
      </c>
      <c r="CG26" s="76">
        <f t="shared" si="18"/>
        <v>0</v>
      </c>
      <c r="CH26" s="76">
        <f t="shared" si="18"/>
        <v>0</v>
      </c>
      <c r="CI26" s="76">
        <f t="shared" si="18"/>
        <v>0</v>
      </c>
      <c r="CJ26" s="76">
        <f t="shared" si="18"/>
        <v>0</v>
      </c>
      <c r="CK26" s="76">
        <f t="shared" si="18"/>
        <v>0</v>
      </c>
      <c r="CL26" s="76">
        <f t="shared" si="18"/>
        <v>0</v>
      </c>
      <c r="CM26" s="76">
        <f t="shared" si="18"/>
        <v>0</v>
      </c>
      <c r="CN26" s="76">
        <f aca="true" t="shared" si="19" ref="CN26:DC26">+SUM(CN27:CN29)</f>
        <v>0</v>
      </c>
      <c r="CO26" s="76">
        <f t="shared" si="19"/>
        <v>0</v>
      </c>
      <c r="CP26" s="76">
        <f t="shared" si="19"/>
        <v>0</v>
      </c>
      <c r="CQ26" s="76">
        <f t="shared" si="19"/>
        <v>0</v>
      </c>
      <c r="CR26" s="76">
        <f t="shared" si="19"/>
        <v>0</v>
      </c>
      <c r="CS26" s="76">
        <f t="shared" si="19"/>
        <v>0</v>
      </c>
      <c r="CT26" s="76">
        <f t="shared" si="19"/>
        <v>0</v>
      </c>
      <c r="CU26" s="76">
        <f t="shared" si="19"/>
        <v>0</v>
      </c>
      <c r="CV26" s="76">
        <f t="shared" si="19"/>
        <v>0</v>
      </c>
      <c r="CW26" s="76">
        <f t="shared" si="19"/>
        <v>0</v>
      </c>
      <c r="CX26" s="76">
        <f t="shared" si="19"/>
        <v>0</v>
      </c>
      <c r="CY26" s="76">
        <f t="shared" si="19"/>
        <v>0</v>
      </c>
      <c r="CZ26" s="76">
        <f t="shared" si="19"/>
        <v>0</v>
      </c>
      <c r="DA26" s="76">
        <f t="shared" si="19"/>
        <v>0</v>
      </c>
      <c r="DB26" s="76">
        <f t="shared" si="19"/>
        <v>0</v>
      </c>
      <c r="DC26" s="76">
        <f t="shared" si="19"/>
        <v>0</v>
      </c>
    </row>
    <row r="27" spans="1:107" ht="12.75">
      <c r="A27" s="52" t="s">
        <v>101</v>
      </c>
      <c r="B27" s="53">
        <f t="shared" si="13"/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</row>
    <row r="28" spans="1:107" ht="12.75">
      <c r="A28" s="52" t="s">
        <v>104</v>
      </c>
      <c r="B28" s="53">
        <f t="shared" si="13"/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</row>
    <row r="29" spans="1:107" ht="13.5" thickBot="1">
      <c r="A29" s="87" t="s">
        <v>105</v>
      </c>
      <c r="B29" s="88">
        <f t="shared" si="13"/>
        <v>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</row>
    <row r="30" spans="1:107" ht="12.75">
      <c r="A30" s="49" t="s">
        <v>106</v>
      </c>
      <c r="B30" s="50">
        <f t="shared" si="13"/>
        <v>0</v>
      </c>
      <c r="C30" s="76">
        <f aca="true" t="shared" si="20" ref="C30:AA30">+SUM(C31:C33)</f>
        <v>0</v>
      </c>
      <c r="D30" s="76">
        <f t="shared" si="20"/>
        <v>0</v>
      </c>
      <c r="E30" s="76">
        <f t="shared" si="20"/>
        <v>0</v>
      </c>
      <c r="F30" s="76">
        <f t="shared" si="20"/>
        <v>0</v>
      </c>
      <c r="G30" s="76">
        <f t="shared" si="20"/>
        <v>0</v>
      </c>
      <c r="H30" s="76">
        <f t="shared" si="20"/>
        <v>0</v>
      </c>
      <c r="I30" s="76">
        <f t="shared" si="20"/>
        <v>0</v>
      </c>
      <c r="J30" s="76">
        <f t="shared" si="20"/>
        <v>0</v>
      </c>
      <c r="K30" s="76">
        <f t="shared" si="20"/>
        <v>0</v>
      </c>
      <c r="L30" s="76">
        <f t="shared" si="20"/>
        <v>0</v>
      </c>
      <c r="M30" s="76">
        <f t="shared" si="20"/>
        <v>0</v>
      </c>
      <c r="N30" s="76">
        <f t="shared" si="20"/>
        <v>0</v>
      </c>
      <c r="O30" s="76">
        <f t="shared" si="20"/>
        <v>0</v>
      </c>
      <c r="P30" s="76">
        <f t="shared" si="20"/>
        <v>0</v>
      </c>
      <c r="Q30" s="76">
        <f t="shared" si="20"/>
        <v>0</v>
      </c>
      <c r="R30" s="76">
        <f t="shared" si="20"/>
        <v>0</v>
      </c>
      <c r="S30" s="76">
        <f t="shared" si="20"/>
        <v>0</v>
      </c>
      <c r="T30" s="76">
        <f t="shared" si="20"/>
        <v>0</v>
      </c>
      <c r="U30" s="76">
        <f t="shared" si="20"/>
        <v>0</v>
      </c>
      <c r="V30" s="76">
        <f t="shared" si="20"/>
        <v>0</v>
      </c>
      <c r="W30" s="76">
        <f t="shared" si="20"/>
        <v>0</v>
      </c>
      <c r="X30" s="76">
        <f t="shared" si="20"/>
        <v>0</v>
      </c>
      <c r="Y30" s="76">
        <f t="shared" si="20"/>
        <v>0</v>
      </c>
      <c r="Z30" s="76">
        <f t="shared" si="20"/>
        <v>0</v>
      </c>
      <c r="AA30" s="76">
        <f t="shared" si="20"/>
        <v>0</v>
      </c>
      <c r="AB30" s="76">
        <f aca="true" t="shared" si="21" ref="AB30:CM30">+SUM(AB31:AB33)</f>
        <v>0</v>
      </c>
      <c r="AC30" s="76">
        <f t="shared" si="21"/>
        <v>0</v>
      </c>
      <c r="AD30" s="76">
        <f t="shared" si="21"/>
        <v>0</v>
      </c>
      <c r="AE30" s="76">
        <f t="shared" si="21"/>
        <v>0</v>
      </c>
      <c r="AF30" s="76">
        <f t="shared" si="21"/>
        <v>0</v>
      </c>
      <c r="AG30" s="76">
        <f t="shared" si="21"/>
        <v>0</v>
      </c>
      <c r="AH30" s="76">
        <f t="shared" si="21"/>
        <v>0</v>
      </c>
      <c r="AI30" s="76">
        <f t="shared" si="21"/>
        <v>0</v>
      </c>
      <c r="AJ30" s="76">
        <f t="shared" si="21"/>
        <v>0</v>
      </c>
      <c r="AK30" s="76">
        <f t="shared" si="21"/>
        <v>0</v>
      </c>
      <c r="AL30" s="76">
        <f t="shared" si="21"/>
        <v>0</v>
      </c>
      <c r="AM30" s="76">
        <f t="shared" si="21"/>
        <v>0</v>
      </c>
      <c r="AN30" s="76">
        <f t="shared" si="21"/>
        <v>0</v>
      </c>
      <c r="AO30" s="76">
        <f t="shared" si="21"/>
        <v>0</v>
      </c>
      <c r="AP30" s="76">
        <f t="shared" si="21"/>
        <v>0</v>
      </c>
      <c r="AQ30" s="76">
        <f t="shared" si="21"/>
        <v>0</v>
      </c>
      <c r="AR30" s="76">
        <f t="shared" si="21"/>
        <v>0</v>
      </c>
      <c r="AS30" s="76">
        <f t="shared" si="21"/>
        <v>0</v>
      </c>
      <c r="AT30" s="76">
        <f t="shared" si="21"/>
        <v>0</v>
      </c>
      <c r="AU30" s="76">
        <f t="shared" si="21"/>
        <v>0</v>
      </c>
      <c r="AV30" s="76">
        <f t="shared" si="21"/>
        <v>0</v>
      </c>
      <c r="AW30" s="76">
        <f t="shared" si="21"/>
        <v>0</v>
      </c>
      <c r="AX30" s="76">
        <f t="shared" si="21"/>
        <v>0</v>
      </c>
      <c r="AY30" s="76">
        <f t="shared" si="21"/>
        <v>0</v>
      </c>
      <c r="AZ30" s="76">
        <f t="shared" si="21"/>
        <v>0</v>
      </c>
      <c r="BA30" s="76">
        <f t="shared" si="21"/>
        <v>0</v>
      </c>
      <c r="BB30" s="76">
        <f t="shared" si="21"/>
        <v>0</v>
      </c>
      <c r="BC30" s="76">
        <f t="shared" si="21"/>
        <v>0</v>
      </c>
      <c r="BD30" s="76">
        <f t="shared" si="21"/>
        <v>0</v>
      </c>
      <c r="BE30" s="76">
        <f t="shared" si="21"/>
        <v>0</v>
      </c>
      <c r="BF30" s="76">
        <f t="shared" si="21"/>
        <v>0</v>
      </c>
      <c r="BG30" s="76">
        <f t="shared" si="21"/>
        <v>0</v>
      </c>
      <c r="BH30" s="76">
        <f t="shared" si="21"/>
        <v>0</v>
      </c>
      <c r="BI30" s="76">
        <f t="shared" si="21"/>
        <v>0</v>
      </c>
      <c r="BJ30" s="76">
        <f t="shared" si="21"/>
        <v>0</v>
      </c>
      <c r="BK30" s="76">
        <f t="shared" si="21"/>
        <v>0</v>
      </c>
      <c r="BL30" s="76">
        <f t="shared" si="21"/>
        <v>0</v>
      </c>
      <c r="BM30" s="76">
        <f t="shared" si="21"/>
        <v>0</v>
      </c>
      <c r="BN30" s="76">
        <f t="shared" si="21"/>
        <v>0</v>
      </c>
      <c r="BO30" s="76">
        <f t="shared" si="21"/>
        <v>0</v>
      </c>
      <c r="BP30" s="76">
        <f t="shared" si="21"/>
        <v>0</v>
      </c>
      <c r="BQ30" s="76">
        <f t="shared" si="21"/>
        <v>0</v>
      </c>
      <c r="BR30" s="76">
        <f t="shared" si="21"/>
        <v>0</v>
      </c>
      <c r="BS30" s="76">
        <f t="shared" si="21"/>
        <v>0</v>
      </c>
      <c r="BT30" s="76">
        <f t="shared" si="21"/>
        <v>0</v>
      </c>
      <c r="BU30" s="76">
        <f t="shared" si="21"/>
        <v>0</v>
      </c>
      <c r="BV30" s="76">
        <f t="shared" si="21"/>
        <v>0</v>
      </c>
      <c r="BW30" s="76">
        <f t="shared" si="21"/>
        <v>0</v>
      </c>
      <c r="BX30" s="76">
        <f t="shared" si="21"/>
        <v>0</v>
      </c>
      <c r="BY30" s="76">
        <f t="shared" si="21"/>
        <v>0</v>
      </c>
      <c r="BZ30" s="76">
        <f t="shared" si="21"/>
        <v>0</v>
      </c>
      <c r="CA30" s="76">
        <f t="shared" si="21"/>
        <v>0</v>
      </c>
      <c r="CB30" s="76">
        <f t="shared" si="21"/>
        <v>0</v>
      </c>
      <c r="CC30" s="76">
        <f t="shared" si="21"/>
        <v>0</v>
      </c>
      <c r="CD30" s="76">
        <f t="shared" si="21"/>
        <v>0</v>
      </c>
      <c r="CE30" s="76">
        <f t="shared" si="21"/>
        <v>0</v>
      </c>
      <c r="CF30" s="76">
        <f t="shared" si="21"/>
        <v>0</v>
      </c>
      <c r="CG30" s="76">
        <f t="shared" si="21"/>
        <v>0</v>
      </c>
      <c r="CH30" s="76">
        <f t="shared" si="21"/>
        <v>0</v>
      </c>
      <c r="CI30" s="76">
        <f t="shared" si="21"/>
        <v>0</v>
      </c>
      <c r="CJ30" s="76">
        <f t="shared" si="21"/>
        <v>0</v>
      </c>
      <c r="CK30" s="76">
        <f t="shared" si="21"/>
        <v>0</v>
      </c>
      <c r="CL30" s="76">
        <f t="shared" si="21"/>
        <v>0</v>
      </c>
      <c r="CM30" s="76">
        <f t="shared" si="21"/>
        <v>0</v>
      </c>
      <c r="CN30" s="76">
        <f aca="true" t="shared" si="22" ref="CN30:DC30">+SUM(CN31:CN33)</f>
        <v>0</v>
      </c>
      <c r="CO30" s="76">
        <f t="shared" si="22"/>
        <v>0</v>
      </c>
      <c r="CP30" s="76">
        <f t="shared" si="22"/>
        <v>0</v>
      </c>
      <c r="CQ30" s="76">
        <f t="shared" si="22"/>
        <v>0</v>
      </c>
      <c r="CR30" s="76">
        <f t="shared" si="22"/>
        <v>0</v>
      </c>
      <c r="CS30" s="76">
        <f t="shared" si="22"/>
        <v>0</v>
      </c>
      <c r="CT30" s="76">
        <f t="shared" si="22"/>
        <v>0</v>
      </c>
      <c r="CU30" s="76">
        <f t="shared" si="22"/>
        <v>0</v>
      </c>
      <c r="CV30" s="76">
        <f t="shared" si="22"/>
        <v>0</v>
      </c>
      <c r="CW30" s="76">
        <f t="shared" si="22"/>
        <v>0</v>
      </c>
      <c r="CX30" s="76">
        <f t="shared" si="22"/>
        <v>0</v>
      </c>
      <c r="CY30" s="76">
        <f t="shared" si="22"/>
        <v>0</v>
      </c>
      <c r="CZ30" s="76">
        <f t="shared" si="22"/>
        <v>0</v>
      </c>
      <c r="DA30" s="76">
        <f t="shared" si="22"/>
        <v>0</v>
      </c>
      <c r="DB30" s="76">
        <f t="shared" si="22"/>
        <v>0</v>
      </c>
      <c r="DC30" s="76">
        <f t="shared" si="22"/>
        <v>0</v>
      </c>
    </row>
    <row r="31" spans="1:107" ht="12.75">
      <c r="A31" s="52" t="s">
        <v>90</v>
      </c>
      <c r="B31" s="53">
        <f t="shared" si="13"/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</row>
    <row r="32" spans="1:107" ht="12.75">
      <c r="A32" s="52" t="s">
        <v>117</v>
      </c>
      <c r="B32" s="53">
        <f t="shared" si="13"/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</row>
    <row r="33" spans="1:107" ht="13.5" thickBot="1">
      <c r="A33" s="87" t="s">
        <v>107</v>
      </c>
      <c r="B33" s="88">
        <f t="shared" si="13"/>
        <v>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</row>
    <row r="34" spans="1:107" ht="12.75">
      <c r="A34" s="49" t="s">
        <v>108</v>
      </c>
      <c r="B34" s="50">
        <f t="shared" si="13"/>
        <v>0</v>
      </c>
      <c r="C34" s="76">
        <f aca="true" t="shared" si="23" ref="C34:AA34">+SUM(C35:C37)</f>
        <v>0</v>
      </c>
      <c r="D34" s="76">
        <f t="shared" si="23"/>
        <v>0</v>
      </c>
      <c r="E34" s="76">
        <f t="shared" si="23"/>
        <v>0</v>
      </c>
      <c r="F34" s="76">
        <f t="shared" si="23"/>
        <v>0</v>
      </c>
      <c r="G34" s="76">
        <f t="shared" si="23"/>
        <v>0</v>
      </c>
      <c r="H34" s="76">
        <f t="shared" si="23"/>
        <v>0</v>
      </c>
      <c r="I34" s="76">
        <f t="shared" si="23"/>
        <v>0</v>
      </c>
      <c r="J34" s="76">
        <f t="shared" si="23"/>
        <v>0</v>
      </c>
      <c r="K34" s="76">
        <f t="shared" si="23"/>
        <v>0</v>
      </c>
      <c r="L34" s="76">
        <f t="shared" si="23"/>
        <v>0</v>
      </c>
      <c r="M34" s="76">
        <f t="shared" si="23"/>
        <v>0</v>
      </c>
      <c r="N34" s="76">
        <f t="shared" si="23"/>
        <v>0</v>
      </c>
      <c r="O34" s="76">
        <f t="shared" si="23"/>
        <v>0</v>
      </c>
      <c r="P34" s="76">
        <f t="shared" si="23"/>
        <v>0</v>
      </c>
      <c r="Q34" s="76">
        <f t="shared" si="23"/>
        <v>0</v>
      </c>
      <c r="R34" s="76">
        <f t="shared" si="23"/>
        <v>0</v>
      </c>
      <c r="S34" s="76">
        <f t="shared" si="23"/>
        <v>0</v>
      </c>
      <c r="T34" s="76">
        <f t="shared" si="23"/>
        <v>0</v>
      </c>
      <c r="U34" s="76">
        <f t="shared" si="23"/>
        <v>0</v>
      </c>
      <c r="V34" s="76">
        <f t="shared" si="23"/>
        <v>0</v>
      </c>
      <c r="W34" s="76">
        <f t="shared" si="23"/>
        <v>0</v>
      </c>
      <c r="X34" s="76">
        <f t="shared" si="23"/>
        <v>0</v>
      </c>
      <c r="Y34" s="76">
        <f t="shared" si="23"/>
        <v>0</v>
      </c>
      <c r="Z34" s="76">
        <f t="shared" si="23"/>
        <v>0</v>
      </c>
      <c r="AA34" s="76">
        <f t="shared" si="23"/>
        <v>0</v>
      </c>
      <c r="AB34" s="76">
        <f aca="true" t="shared" si="24" ref="AB34:CM34">+SUM(AB35:AB37)</f>
        <v>0</v>
      </c>
      <c r="AC34" s="76">
        <f t="shared" si="24"/>
        <v>0</v>
      </c>
      <c r="AD34" s="76">
        <f t="shared" si="24"/>
        <v>0</v>
      </c>
      <c r="AE34" s="76">
        <f t="shared" si="24"/>
        <v>0</v>
      </c>
      <c r="AF34" s="76">
        <f t="shared" si="24"/>
        <v>0</v>
      </c>
      <c r="AG34" s="76">
        <f t="shared" si="24"/>
        <v>0</v>
      </c>
      <c r="AH34" s="76">
        <f t="shared" si="24"/>
        <v>0</v>
      </c>
      <c r="AI34" s="76">
        <f t="shared" si="24"/>
        <v>0</v>
      </c>
      <c r="AJ34" s="76">
        <f t="shared" si="24"/>
        <v>0</v>
      </c>
      <c r="AK34" s="76">
        <f t="shared" si="24"/>
        <v>0</v>
      </c>
      <c r="AL34" s="76">
        <f t="shared" si="24"/>
        <v>0</v>
      </c>
      <c r="AM34" s="76">
        <f t="shared" si="24"/>
        <v>0</v>
      </c>
      <c r="AN34" s="76">
        <f t="shared" si="24"/>
        <v>0</v>
      </c>
      <c r="AO34" s="76">
        <f t="shared" si="24"/>
        <v>0</v>
      </c>
      <c r="AP34" s="76">
        <f t="shared" si="24"/>
        <v>0</v>
      </c>
      <c r="AQ34" s="76">
        <f t="shared" si="24"/>
        <v>0</v>
      </c>
      <c r="AR34" s="76">
        <f t="shared" si="24"/>
        <v>0</v>
      </c>
      <c r="AS34" s="76">
        <f t="shared" si="24"/>
        <v>0</v>
      </c>
      <c r="AT34" s="76">
        <f t="shared" si="24"/>
        <v>0</v>
      </c>
      <c r="AU34" s="76">
        <f t="shared" si="24"/>
        <v>0</v>
      </c>
      <c r="AV34" s="76">
        <f t="shared" si="24"/>
        <v>0</v>
      </c>
      <c r="AW34" s="76">
        <f t="shared" si="24"/>
        <v>0</v>
      </c>
      <c r="AX34" s="76">
        <f t="shared" si="24"/>
        <v>0</v>
      </c>
      <c r="AY34" s="76">
        <f t="shared" si="24"/>
        <v>0</v>
      </c>
      <c r="AZ34" s="76">
        <f t="shared" si="24"/>
        <v>0</v>
      </c>
      <c r="BA34" s="76">
        <f t="shared" si="24"/>
        <v>0</v>
      </c>
      <c r="BB34" s="76">
        <f t="shared" si="24"/>
        <v>0</v>
      </c>
      <c r="BC34" s="76">
        <f t="shared" si="24"/>
        <v>0</v>
      </c>
      <c r="BD34" s="76">
        <f t="shared" si="24"/>
        <v>0</v>
      </c>
      <c r="BE34" s="76">
        <f t="shared" si="24"/>
        <v>0</v>
      </c>
      <c r="BF34" s="76">
        <f t="shared" si="24"/>
        <v>0</v>
      </c>
      <c r="BG34" s="76">
        <f t="shared" si="24"/>
        <v>0</v>
      </c>
      <c r="BH34" s="76">
        <f t="shared" si="24"/>
        <v>0</v>
      </c>
      <c r="BI34" s="76">
        <f t="shared" si="24"/>
        <v>0</v>
      </c>
      <c r="BJ34" s="76">
        <f t="shared" si="24"/>
        <v>0</v>
      </c>
      <c r="BK34" s="76">
        <f t="shared" si="24"/>
        <v>0</v>
      </c>
      <c r="BL34" s="76">
        <f t="shared" si="24"/>
        <v>0</v>
      </c>
      <c r="BM34" s="76">
        <f t="shared" si="24"/>
        <v>0</v>
      </c>
      <c r="BN34" s="76">
        <f t="shared" si="24"/>
        <v>0</v>
      </c>
      <c r="BO34" s="76">
        <f t="shared" si="24"/>
        <v>0</v>
      </c>
      <c r="BP34" s="76">
        <f t="shared" si="24"/>
        <v>0</v>
      </c>
      <c r="BQ34" s="76">
        <f t="shared" si="24"/>
        <v>0</v>
      </c>
      <c r="BR34" s="76">
        <f t="shared" si="24"/>
        <v>0</v>
      </c>
      <c r="BS34" s="76">
        <f t="shared" si="24"/>
        <v>0</v>
      </c>
      <c r="BT34" s="76">
        <f t="shared" si="24"/>
        <v>0</v>
      </c>
      <c r="BU34" s="76">
        <f t="shared" si="24"/>
        <v>0</v>
      </c>
      <c r="BV34" s="76">
        <f t="shared" si="24"/>
        <v>0</v>
      </c>
      <c r="BW34" s="76">
        <f t="shared" si="24"/>
        <v>0</v>
      </c>
      <c r="BX34" s="76">
        <f t="shared" si="24"/>
        <v>0</v>
      </c>
      <c r="BY34" s="76">
        <f t="shared" si="24"/>
        <v>0</v>
      </c>
      <c r="BZ34" s="76">
        <f t="shared" si="24"/>
        <v>0</v>
      </c>
      <c r="CA34" s="76">
        <f t="shared" si="24"/>
        <v>0</v>
      </c>
      <c r="CB34" s="76">
        <f t="shared" si="24"/>
        <v>0</v>
      </c>
      <c r="CC34" s="76">
        <f t="shared" si="24"/>
        <v>0</v>
      </c>
      <c r="CD34" s="76">
        <f t="shared" si="24"/>
        <v>0</v>
      </c>
      <c r="CE34" s="76">
        <f t="shared" si="24"/>
        <v>0</v>
      </c>
      <c r="CF34" s="76">
        <f t="shared" si="24"/>
        <v>0</v>
      </c>
      <c r="CG34" s="76">
        <f t="shared" si="24"/>
        <v>0</v>
      </c>
      <c r="CH34" s="76">
        <f t="shared" si="24"/>
        <v>0</v>
      </c>
      <c r="CI34" s="76">
        <f t="shared" si="24"/>
        <v>0</v>
      </c>
      <c r="CJ34" s="76">
        <f t="shared" si="24"/>
        <v>0</v>
      </c>
      <c r="CK34" s="76">
        <f t="shared" si="24"/>
        <v>0</v>
      </c>
      <c r="CL34" s="76">
        <f t="shared" si="24"/>
        <v>0</v>
      </c>
      <c r="CM34" s="76">
        <f t="shared" si="24"/>
        <v>0</v>
      </c>
      <c r="CN34" s="76">
        <f aca="true" t="shared" si="25" ref="CN34:DC34">+SUM(CN35:CN37)</f>
        <v>0</v>
      </c>
      <c r="CO34" s="76">
        <f t="shared" si="25"/>
        <v>0</v>
      </c>
      <c r="CP34" s="76">
        <f t="shared" si="25"/>
        <v>0</v>
      </c>
      <c r="CQ34" s="76">
        <f t="shared" si="25"/>
        <v>0</v>
      </c>
      <c r="CR34" s="76">
        <f t="shared" si="25"/>
        <v>0</v>
      </c>
      <c r="CS34" s="76">
        <f t="shared" si="25"/>
        <v>0</v>
      </c>
      <c r="CT34" s="76">
        <f t="shared" si="25"/>
        <v>0</v>
      </c>
      <c r="CU34" s="76">
        <f t="shared" si="25"/>
        <v>0</v>
      </c>
      <c r="CV34" s="76">
        <f t="shared" si="25"/>
        <v>0</v>
      </c>
      <c r="CW34" s="76">
        <f t="shared" si="25"/>
        <v>0</v>
      </c>
      <c r="CX34" s="76">
        <f t="shared" si="25"/>
        <v>0</v>
      </c>
      <c r="CY34" s="76">
        <f t="shared" si="25"/>
        <v>0</v>
      </c>
      <c r="CZ34" s="76">
        <f t="shared" si="25"/>
        <v>0</v>
      </c>
      <c r="DA34" s="76">
        <f t="shared" si="25"/>
        <v>0</v>
      </c>
      <c r="DB34" s="76">
        <f t="shared" si="25"/>
        <v>0</v>
      </c>
      <c r="DC34" s="76">
        <f t="shared" si="25"/>
        <v>0</v>
      </c>
    </row>
    <row r="35" spans="1:107" ht="12.75">
      <c r="A35" s="52" t="s">
        <v>90</v>
      </c>
      <c r="B35" s="53">
        <f t="shared" si="13"/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</row>
    <row r="36" spans="1:107" ht="12.75">
      <c r="A36" s="52" t="s">
        <v>117</v>
      </c>
      <c r="B36" s="53">
        <f t="shared" si="13"/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</row>
    <row r="37" spans="1:107" ht="13.5" thickBot="1">
      <c r="A37" s="87" t="s">
        <v>107</v>
      </c>
      <c r="B37" s="88">
        <f t="shared" si="13"/>
        <v>0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</row>
    <row r="38" spans="1:107" ht="13.5" thickBot="1">
      <c r="A38" s="73" t="s">
        <v>109</v>
      </c>
      <c r="B38" s="74">
        <f>+B34+B30+B26+B22</f>
        <v>0</v>
      </c>
      <c r="C38" s="74">
        <f aca="true" t="shared" si="26" ref="C38:AA38">+C22-C26+C30-C34</f>
        <v>0</v>
      </c>
      <c r="D38" s="74">
        <f t="shared" si="26"/>
        <v>0</v>
      </c>
      <c r="E38" s="74">
        <f t="shared" si="26"/>
        <v>0</v>
      </c>
      <c r="F38" s="74">
        <f t="shared" si="26"/>
        <v>0</v>
      </c>
      <c r="G38" s="74">
        <f t="shared" si="26"/>
        <v>0</v>
      </c>
      <c r="H38" s="74">
        <f t="shared" si="26"/>
        <v>0</v>
      </c>
      <c r="I38" s="74">
        <f t="shared" si="26"/>
        <v>0</v>
      </c>
      <c r="J38" s="74">
        <f t="shared" si="26"/>
        <v>0</v>
      </c>
      <c r="K38" s="74">
        <f t="shared" si="26"/>
        <v>0</v>
      </c>
      <c r="L38" s="74">
        <f t="shared" si="26"/>
        <v>0</v>
      </c>
      <c r="M38" s="74">
        <f t="shared" si="26"/>
        <v>0</v>
      </c>
      <c r="N38" s="74">
        <f t="shared" si="26"/>
        <v>0</v>
      </c>
      <c r="O38" s="74">
        <f t="shared" si="26"/>
        <v>0</v>
      </c>
      <c r="P38" s="74">
        <f t="shared" si="26"/>
        <v>0</v>
      </c>
      <c r="Q38" s="74">
        <f t="shared" si="26"/>
        <v>0</v>
      </c>
      <c r="R38" s="74">
        <f t="shared" si="26"/>
        <v>0</v>
      </c>
      <c r="S38" s="74">
        <f t="shared" si="26"/>
        <v>0</v>
      </c>
      <c r="T38" s="74">
        <f t="shared" si="26"/>
        <v>0</v>
      </c>
      <c r="U38" s="74">
        <f t="shared" si="26"/>
        <v>0</v>
      </c>
      <c r="V38" s="74">
        <f t="shared" si="26"/>
        <v>0</v>
      </c>
      <c r="W38" s="74">
        <f t="shared" si="26"/>
        <v>0</v>
      </c>
      <c r="X38" s="74">
        <f t="shared" si="26"/>
        <v>0</v>
      </c>
      <c r="Y38" s="74">
        <f t="shared" si="26"/>
        <v>0</v>
      </c>
      <c r="Z38" s="74">
        <f t="shared" si="26"/>
        <v>0</v>
      </c>
      <c r="AA38" s="74">
        <f t="shared" si="26"/>
        <v>0</v>
      </c>
      <c r="AB38" s="74">
        <f aca="true" t="shared" si="27" ref="AB38:CM38">+AB22-AB26+AB30-AB34</f>
        <v>0</v>
      </c>
      <c r="AC38" s="74">
        <f t="shared" si="27"/>
        <v>0</v>
      </c>
      <c r="AD38" s="74">
        <f t="shared" si="27"/>
        <v>0</v>
      </c>
      <c r="AE38" s="74">
        <f t="shared" si="27"/>
        <v>0</v>
      </c>
      <c r="AF38" s="74">
        <f t="shared" si="27"/>
        <v>0</v>
      </c>
      <c r="AG38" s="74">
        <f t="shared" si="27"/>
        <v>0</v>
      </c>
      <c r="AH38" s="74">
        <f t="shared" si="27"/>
        <v>0</v>
      </c>
      <c r="AI38" s="74">
        <f t="shared" si="27"/>
        <v>0</v>
      </c>
      <c r="AJ38" s="74">
        <f t="shared" si="27"/>
        <v>0</v>
      </c>
      <c r="AK38" s="74">
        <f t="shared" si="27"/>
        <v>0</v>
      </c>
      <c r="AL38" s="74">
        <f t="shared" si="27"/>
        <v>0</v>
      </c>
      <c r="AM38" s="74">
        <f t="shared" si="27"/>
        <v>0</v>
      </c>
      <c r="AN38" s="74">
        <f t="shared" si="27"/>
        <v>0</v>
      </c>
      <c r="AO38" s="74">
        <f t="shared" si="27"/>
        <v>0</v>
      </c>
      <c r="AP38" s="74">
        <f t="shared" si="27"/>
        <v>0</v>
      </c>
      <c r="AQ38" s="74">
        <f t="shared" si="27"/>
        <v>0</v>
      </c>
      <c r="AR38" s="74">
        <f t="shared" si="27"/>
        <v>0</v>
      </c>
      <c r="AS38" s="74">
        <f t="shared" si="27"/>
        <v>0</v>
      </c>
      <c r="AT38" s="74">
        <f t="shared" si="27"/>
        <v>0</v>
      </c>
      <c r="AU38" s="74">
        <f t="shared" si="27"/>
        <v>0</v>
      </c>
      <c r="AV38" s="74">
        <f t="shared" si="27"/>
        <v>0</v>
      </c>
      <c r="AW38" s="74">
        <f t="shared" si="27"/>
        <v>0</v>
      </c>
      <c r="AX38" s="74">
        <f t="shared" si="27"/>
        <v>0</v>
      </c>
      <c r="AY38" s="74">
        <f t="shared" si="27"/>
        <v>0</v>
      </c>
      <c r="AZ38" s="74">
        <f t="shared" si="27"/>
        <v>0</v>
      </c>
      <c r="BA38" s="74">
        <f t="shared" si="27"/>
        <v>0</v>
      </c>
      <c r="BB38" s="74">
        <f t="shared" si="27"/>
        <v>0</v>
      </c>
      <c r="BC38" s="74">
        <f t="shared" si="27"/>
        <v>0</v>
      </c>
      <c r="BD38" s="74">
        <f t="shared" si="27"/>
        <v>0</v>
      </c>
      <c r="BE38" s="74">
        <f t="shared" si="27"/>
        <v>0</v>
      </c>
      <c r="BF38" s="74">
        <f t="shared" si="27"/>
        <v>0</v>
      </c>
      <c r="BG38" s="74">
        <f t="shared" si="27"/>
        <v>0</v>
      </c>
      <c r="BH38" s="74">
        <f t="shared" si="27"/>
        <v>0</v>
      </c>
      <c r="BI38" s="74">
        <f t="shared" si="27"/>
        <v>0</v>
      </c>
      <c r="BJ38" s="74">
        <f t="shared" si="27"/>
        <v>0</v>
      </c>
      <c r="BK38" s="74">
        <f t="shared" si="27"/>
        <v>0</v>
      </c>
      <c r="BL38" s="74">
        <f t="shared" si="27"/>
        <v>0</v>
      </c>
      <c r="BM38" s="74">
        <f t="shared" si="27"/>
        <v>0</v>
      </c>
      <c r="BN38" s="74">
        <f t="shared" si="27"/>
        <v>0</v>
      </c>
      <c r="BO38" s="74">
        <f t="shared" si="27"/>
        <v>0</v>
      </c>
      <c r="BP38" s="74">
        <f t="shared" si="27"/>
        <v>0</v>
      </c>
      <c r="BQ38" s="74">
        <f t="shared" si="27"/>
        <v>0</v>
      </c>
      <c r="BR38" s="74">
        <f t="shared" si="27"/>
        <v>0</v>
      </c>
      <c r="BS38" s="74">
        <f t="shared" si="27"/>
        <v>0</v>
      </c>
      <c r="BT38" s="74">
        <f t="shared" si="27"/>
        <v>0</v>
      </c>
      <c r="BU38" s="74">
        <f t="shared" si="27"/>
        <v>0</v>
      </c>
      <c r="BV38" s="74">
        <f t="shared" si="27"/>
        <v>0</v>
      </c>
      <c r="BW38" s="74">
        <f t="shared" si="27"/>
        <v>0</v>
      </c>
      <c r="BX38" s="74">
        <f t="shared" si="27"/>
        <v>0</v>
      </c>
      <c r="BY38" s="74">
        <f t="shared" si="27"/>
        <v>0</v>
      </c>
      <c r="BZ38" s="74">
        <f t="shared" si="27"/>
        <v>0</v>
      </c>
      <c r="CA38" s="74">
        <f t="shared" si="27"/>
        <v>0</v>
      </c>
      <c r="CB38" s="74">
        <f t="shared" si="27"/>
        <v>0</v>
      </c>
      <c r="CC38" s="74">
        <f t="shared" si="27"/>
        <v>0</v>
      </c>
      <c r="CD38" s="74">
        <f t="shared" si="27"/>
        <v>0</v>
      </c>
      <c r="CE38" s="74">
        <f t="shared" si="27"/>
        <v>0</v>
      </c>
      <c r="CF38" s="74">
        <f t="shared" si="27"/>
        <v>0</v>
      </c>
      <c r="CG38" s="74">
        <f t="shared" si="27"/>
        <v>0</v>
      </c>
      <c r="CH38" s="74">
        <f t="shared" si="27"/>
        <v>0</v>
      </c>
      <c r="CI38" s="74">
        <f t="shared" si="27"/>
        <v>0</v>
      </c>
      <c r="CJ38" s="74">
        <f t="shared" si="27"/>
        <v>0</v>
      </c>
      <c r="CK38" s="74">
        <f t="shared" si="27"/>
        <v>0</v>
      </c>
      <c r="CL38" s="74">
        <f t="shared" si="27"/>
        <v>0</v>
      </c>
      <c r="CM38" s="74">
        <f t="shared" si="27"/>
        <v>0</v>
      </c>
      <c r="CN38" s="74">
        <f aca="true" t="shared" si="28" ref="CN38:DC38">+CN22-CN26+CN30-CN34</f>
        <v>0</v>
      </c>
      <c r="CO38" s="74">
        <f t="shared" si="28"/>
        <v>0</v>
      </c>
      <c r="CP38" s="74">
        <f t="shared" si="28"/>
        <v>0</v>
      </c>
      <c r="CQ38" s="74">
        <f t="shared" si="28"/>
        <v>0</v>
      </c>
      <c r="CR38" s="74">
        <f t="shared" si="28"/>
        <v>0</v>
      </c>
      <c r="CS38" s="74">
        <f t="shared" si="28"/>
        <v>0</v>
      </c>
      <c r="CT38" s="74">
        <f t="shared" si="28"/>
        <v>0</v>
      </c>
      <c r="CU38" s="74">
        <f t="shared" si="28"/>
        <v>0</v>
      </c>
      <c r="CV38" s="74">
        <f t="shared" si="28"/>
        <v>0</v>
      </c>
      <c r="CW38" s="74">
        <f t="shared" si="28"/>
        <v>0</v>
      </c>
      <c r="CX38" s="74">
        <f t="shared" si="28"/>
        <v>0</v>
      </c>
      <c r="CY38" s="74">
        <f t="shared" si="28"/>
        <v>0</v>
      </c>
      <c r="CZ38" s="74">
        <f t="shared" si="28"/>
        <v>0</v>
      </c>
      <c r="DA38" s="74">
        <f t="shared" si="28"/>
        <v>0</v>
      </c>
      <c r="DB38" s="74">
        <f t="shared" si="28"/>
        <v>0</v>
      </c>
      <c r="DC38" s="74">
        <f t="shared" si="28"/>
        <v>0</v>
      </c>
    </row>
    <row r="39" spans="1:107" ht="13.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1:107" ht="13.5" thickBot="1">
      <c r="A40" s="90" t="s">
        <v>110</v>
      </c>
      <c r="B40" s="91"/>
      <c r="C40" s="92">
        <v>0</v>
      </c>
      <c r="D40" s="93">
        <f aca="true" t="shared" si="29" ref="D40:AA40">+C42</f>
        <v>0</v>
      </c>
      <c r="E40" s="93">
        <f t="shared" si="29"/>
        <v>0</v>
      </c>
      <c r="F40" s="93">
        <f t="shared" si="29"/>
        <v>0</v>
      </c>
      <c r="G40" s="93">
        <f t="shared" si="29"/>
        <v>0</v>
      </c>
      <c r="H40" s="93">
        <f t="shared" si="29"/>
        <v>0</v>
      </c>
      <c r="I40" s="93">
        <f t="shared" si="29"/>
        <v>0</v>
      </c>
      <c r="J40" s="93">
        <f t="shared" si="29"/>
        <v>0</v>
      </c>
      <c r="K40" s="93">
        <f t="shared" si="29"/>
        <v>0</v>
      </c>
      <c r="L40" s="93">
        <f t="shared" si="29"/>
        <v>0</v>
      </c>
      <c r="M40" s="93">
        <f t="shared" si="29"/>
        <v>0</v>
      </c>
      <c r="N40" s="93">
        <f t="shared" si="29"/>
        <v>0</v>
      </c>
      <c r="O40" s="93">
        <f t="shared" si="29"/>
        <v>0</v>
      </c>
      <c r="P40" s="93">
        <f t="shared" si="29"/>
        <v>0</v>
      </c>
      <c r="Q40" s="93">
        <f t="shared" si="29"/>
        <v>0</v>
      </c>
      <c r="R40" s="93">
        <f t="shared" si="29"/>
        <v>0</v>
      </c>
      <c r="S40" s="93">
        <f t="shared" si="29"/>
        <v>0</v>
      </c>
      <c r="T40" s="93">
        <f t="shared" si="29"/>
        <v>0</v>
      </c>
      <c r="U40" s="93">
        <f t="shared" si="29"/>
        <v>0</v>
      </c>
      <c r="V40" s="93">
        <f t="shared" si="29"/>
        <v>0</v>
      </c>
      <c r="W40" s="93">
        <f t="shared" si="29"/>
        <v>0</v>
      </c>
      <c r="X40" s="93">
        <f t="shared" si="29"/>
        <v>0</v>
      </c>
      <c r="Y40" s="93">
        <f t="shared" si="29"/>
        <v>0</v>
      </c>
      <c r="Z40" s="93">
        <f t="shared" si="29"/>
        <v>0</v>
      </c>
      <c r="AA40" s="93">
        <f t="shared" si="29"/>
        <v>0</v>
      </c>
      <c r="AB40" s="93">
        <f>+AA42</f>
        <v>0</v>
      </c>
      <c r="AC40" s="93">
        <f>+AB42</f>
        <v>0</v>
      </c>
      <c r="AD40" s="93">
        <f>+AC42</f>
        <v>0</v>
      </c>
      <c r="AE40" s="93">
        <f>+AD42</f>
        <v>0</v>
      </c>
      <c r="AF40" s="93">
        <f>+AE42</f>
        <v>0</v>
      </c>
      <c r="AG40" s="93">
        <f>+AF42</f>
        <v>0</v>
      </c>
      <c r="AH40" s="93">
        <f>+AG42</f>
        <v>0</v>
      </c>
      <c r="AI40" s="93">
        <f>+AH42</f>
        <v>0</v>
      </c>
      <c r="AJ40" s="93">
        <f>+AI42</f>
        <v>0</v>
      </c>
      <c r="AK40" s="93">
        <f>+AJ42</f>
        <v>0</v>
      </c>
      <c r="AL40" s="93">
        <f>+AK42</f>
        <v>0</v>
      </c>
      <c r="AM40" s="93">
        <f>+AL42</f>
        <v>0</v>
      </c>
      <c r="AN40" s="93">
        <f>+AM42</f>
        <v>0</v>
      </c>
      <c r="AO40" s="93">
        <f>+AN42</f>
        <v>0</v>
      </c>
      <c r="AP40" s="93">
        <f>+AO42</f>
        <v>0</v>
      </c>
      <c r="AQ40" s="93">
        <f>+AP42</f>
        <v>0</v>
      </c>
      <c r="AR40" s="93">
        <f>+AQ42</f>
        <v>0</v>
      </c>
      <c r="AS40" s="93">
        <f>+AR42</f>
        <v>0</v>
      </c>
      <c r="AT40" s="93">
        <f>+AS42</f>
        <v>0</v>
      </c>
      <c r="AU40" s="93">
        <f>+AT42</f>
        <v>0</v>
      </c>
      <c r="AV40" s="93">
        <f>+AU42</f>
        <v>0</v>
      </c>
      <c r="AW40" s="93">
        <f>+AV42</f>
        <v>0</v>
      </c>
      <c r="AX40" s="93">
        <f>+AW42</f>
        <v>0</v>
      </c>
      <c r="AY40" s="93">
        <f>+AX42</f>
        <v>0</v>
      </c>
      <c r="AZ40" s="93">
        <f>+AY42</f>
        <v>0</v>
      </c>
      <c r="BA40" s="93">
        <f>+AZ42</f>
        <v>0</v>
      </c>
      <c r="BB40" s="93">
        <f>+BA42</f>
        <v>0</v>
      </c>
      <c r="BC40" s="93">
        <f>+BB42</f>
        <v>0</v>
      </c>
      <c r="BD40" s="93">
        <f>+BC42</f>
        <v>0</v>
      </c>
      <c r="BE40" s="93">
        <f>+BD42</f>
        <v>0</v>
      </c>
      <c r="BF40" s="93">
        <f>+BE42</f>
        <v>0</v>
      </c>
      <c r="BG40" s="93">
        <f>+BF42</f>
        <v>0</v>
      </c>
      <c r="BH40" s="93">
        <f>+BG42</f>
        <v>0</v>
      </c>
      <c r="BI40" s="93">
        <f>+BH42</f>
        <v>0</v>
      </c>
      <c r="BJ40" s="93">
        <f>+BI42</f>
        <v>0</v>
      </c>
      <c r="BK40" s="93">
        <f>+BJ42</f>
        <v>0</v>
      </c>
      <c r="BL40" s="93">
        <f>+BK42</f>
        <v>0</v>
      </c>
      <c r="BM40" s="93">
        <f>+BL42</f>
        <v>0</v>
      </c>
      <c r="BN40" s="93">
        <f>+BM42</f>
        <v>0</v>
      </c>
      <c r="BO40" s="93">
        <f>+BN42</f>
        <v>0</v>
      </c>
      <c r="BP40" s="93">
        <f>+BO42</f>
        <v>0</v>
      </c>
      <c r="BQ40" s="93">
        <f>+BP42</f>
        <v>0</v>
      </c>
      <c r="BR40" s="93">
        <f>+BQ42</f>
        <v>0</v>
      </c>
      <c r="BS40" s="93">
        <f>+BR42</f>
        <v>0</v>
      </c>
      <c r="BT40" s="93">
        <f>+BS42</f>
        <v>0</v>
      </c>
      <c r="BU40" s="93">
        <f>+BT42</f>
        <v>0</v>
      </c>
      <c r="BV40" s="93">
        <f>+BU42</f>
        <v>0</v>
      </c>
      <c r="BW40" s="93">
        <f>+BV42</f>
        <v>0</v>
      </c>
      <c r="BX40" s="93">
        <f>+BW42</f>
        <v>0</v>
      </c>
      <c r="BY40" s="93">
        <f>+BX42</f>
        <v>0</v>
      </c>
      <c r="BZ40" s="93">
        <f>+BY42</f>
        <v>0</v>
      </c>
      <c r="CA40" s="93">
        <f>+BZ42</f>
        <v>0</v>
      </c>
      <c r="CB40" s="93">
        <f>+CA42</f>
        <v>0</v>
      </c>
      <c r="CC40" s="93">
        <f>+CB42</f>
        <v>0</v>
      </c>
      <c r="CD40" s="93">
        <f>+CC42</f>
        <v>0</v>
      </c>
      <c r="CE40" s="93">
        <f>+CD42</f>
        <v>0</v>
      </c>
      <c r="CF40" s="93">
        <f>+CE42</f>
        <v>0</v>
      </c>
      <c r="CG40" s="93">
        <f>+CF42</f>
        <v>0</v>
      </c>
      <c r="CH40" s="93">
        <f>+CG42</f>
        <v>0</v>
      </c>
      <c r="CI40" s="93">
        <f>+CH42</f>
        <v>0</v>
      </c>
      <c r="CJ40" s="93">
        <f>+CI42</f>
        <v>0</v>
      </c>
      <c r="CK40" s="93">
        <f>+CJ42</f>
        <v>0</v>
      </c>
      <c r="CL40" s="93">
        <f>+CK42</f>
        <v>0</v>
      </c>
      <c r="CM40" s="93">
        <f>+CL42</f>
        <v>0</v>
      </c>
      <c r="CN40" s="93">
        <f>+CM42</f>
        <v>0</v>
      </c>
      <c r="CO40" s="93">
        <f>+CN42</f>
        <v>0</v>
      </c>
      <c r="CP40" s="93">
        <f>+CO42</f>
        <v>0</v>
      </c>
      <c r="CQ40" s="93">
        <f>+CP42</f>
        <v>0</v>
      </c>
      <c r="CR40" s="93">
        <f>+CQ42</f>
        <v>0</v>
      </c>
      <c r="CS40" s="93">
        <f>+CR42</f>
        <v>0</v>
      </c>
      <c r="CT40" s="93">
        <f>+CS42</f>
        <v>0</v>
      </c>
      <c r="CU40" s="93">
        <f>+CT42</f>
        <v>0</v>
      </c>
      <c r="CV40" s="93">
        <f>+CU42</f>
        <v>0</v>
      </c>
      <c r="CW40" s="93">
        <f>+CV42</f>
        <v>0</v>
      </c>
      <c r="CX40" s="93">
        <f>+CW42</f>
        <v>0</v>
      </c>
      <c r="CY40" s="93">
        <f>+CX42</f>
        <v>0</v>
      </c>
      <c r="CZ40" s="93">
        <f>+CY42</f>
        <v>0</v>
      </c>
      <c r="DA40" s="93">
        <f>+CZ42</f>
        <v>0</v>
      </c>
      <c r="DB40" s="93">
        <f>+DA42</f>
        <v>0</v>
      </c>
      <c r="DC40" s="93">
        <f>+DB42</f>
        <v>0</v>
      </c>
    </row>
    <row r="41" spans="1:107" ht="12.75">
      <c r="A41" s="94" t="s">
        <v>111</v>
      </c>
      <c r="B41" s="95">
        <f>+SUM(C41:Z41)</f>
        <v>0</v>
      </c>
      <c r="C41" s="96">
        <f aca="true" t="shared" si="30" ref="C41:AA41">+C16+C20+C38</f>
        <v>0</v>
      </c>
      <c r="D41" s="96">
        <f t="shared" si="30"/>
        <v>0</v>
      </c>
      <c r="E41" s="96">
        <f t="shared" si="30"/>
        <v>0</v>
      </c>
      <c r="F41" s="96">
        <f t="shared" si="30"/>
        <v>0</v>
      </c>
      <c r="G41" s="96">
        <f t="shared" si="30"/>
        <v>0</v>
      </c>
      <c r="H41" s="96">
        <f t="shared" si="30"/>
        <v>0</v>
      </c>
      <c r="I41" s="96">
        <f t="shared" si="30"/>
        <v>0</v>
      </c>
      <c r="J41" s="96">
        <f t="shared" si="30"/>
        <v>0</v>
      </c>
      <c r="K41" s="96">
        <f t="shared" si="30"/>
        <v>0</v>
      </c>
      <c r="L41" s="96">
        <f t="shared" si="30"/>
        <v>0</v>
      </c>
      <c r="M41" s="96">
        <f t="shared" si="30"/>
        <v>0</v>
      </c>
      <c r="N41" s="96">
        <f t="shared" si="30"/>
        <v>0</v>
      </c>
      <c r="O41" s="96">
        <f t="shared" si="30"/>
        <v>0</v>
      </c>
      <c r="P41" s="96">
        <f t="shared" si="30"/>
        <v>0</v>
      </c>
      <c r="Q41" s="96">
        <f t="shared" si="30"/>
        <v>0</v>
      </c>
      <c r="R41" s="96">
        <f t="shared" si="30"/>
        <v>0</v>
      </c>
      <c r="S41" s="96">
        <f t="shared" si="30"/>
        <v>0</v>
      </c>
      <c r="T41" s="96">
        <f t="shared" si="30"/>
        <v>0</v>
      </c>
      <c r="U41" s="96">
        <f t="shared" si="30"/>
        <v>0</v>
      </c>
      <c r="V41" s="96">
        <f t="shared" si="30"/>
        <v>0</v>
      </c>
      <c r="W41" s="96">
        <f t="shared" si="30"/>
        <v>0</v>
      </c>
      <c r="X41" s="96">
        <f t="shared" si="30"/>
        <v>0</v>
      </c>
      <c r="Y41" s="96">
        <f t="shared" si="30"/>
        <v>0</v>
      </c>
      <c r="Z41" s="96">
        <f t="shared" si="30"/>
        <v>0</v>
      </c>
      <c r="AA41" s="96">
        <f t="shared" si="30"/>
        <v>0</v>
      </c>
      <c r="AB41" s="96">
        <f aca="true" t="shared" si="31" ref="AB41:CM41">+AB16+AB20+AB38</f>
        <v>0</v>
      </c>
      <c r="AC41" s="96">
        <f t="shared" si="31"/>
        <v>0</v>
      </c>
      <c r="AD41" s="96">
        <f t="shared" si="31"/>
        <v>0</v>
      </c>
      <c r="AE41" s="96">
        <f t="shared" si="31"/>
        <v>0</v>
      </c>
      <c r="AF41" s="96">
        <f t="shared" si="31"/>
        <v>0</v>
      </c>
      <c r="AG41" s="96">
        <f t="shared" si="31"/>
        <v>0</v>
      </c>
      <c r="AH41" s="96">
        <f t="shared" si="31"/>
        <v>0</v>
      </c>
      <c r="AI41" s="96">
        <f t="shared" si="31"/>
        <v>0</v>
      </c>
      <c r="AJ41" s="96">
        <f t="shared" si="31"/>
        <v>0</v>
      </c>
      <c r="AK41" s="96">
        <f t="shared" si="31"/>
        <v>0</v>
      </c>
      <c r="AL41" s="96">
        <f t="shared" si="31"/>
        <v>0</v>
      </c>
      <c r="AM41" s="96">
        <f t="shared" si="31"/>
        <v>0</v>
      </c>
      <c r="AN41" s="96">
        <f t="shared" si="31"/>
        <v>0</v>
      </c>
      <c r="AO41" s="96">
        <f t="shared" si="31"/>
        <v>0</v>
      </c>
      <c r="AP41" s="96">
        <f t="shared" si="31"/>
        <v>0</v>
      </c>
      <c r="AQ41" s="96">
        <f t="shared" si="31"/>
        <v>0</v>
      </c>
      <c r="AR41" s="96">
        <f t="shared" si="31"/>
        <v>0</v>
      </c>
      <c r="AS41" s="96">
        <f t="shared" si="31"/>
        <v>0</v>
      </c>
      <c r="AT41" s="96">
        <f t="shared" si="31"/>
        <v>0</v>
      </c>
      <c r="AU41" s="96">
        <f t="shared" si="31"/>
        <v>0</v>
      </c>
      <c r="AV41" s="96">
        <f t="shared" si="31"/>
        <v>0</v>
      </c>
      <c r="AW41" s="96">
        <f t="shared" si="31"/>
        <v>0</v>
      </c>
      <c r="AX41" s="96">
        <f t="shared" si="31"/>
        <v>0</v>
      </c>
      <c r="AY41" s="96">
        <f t="shared" si="31"/>
        <v>0</v>
      </c>
      <c r="AZ41" s="96">
        <f t="shared" si="31"/>
        <v>0</v>
      </c>
      <c r="BA41" s="96">
        <f t="shared" si="31"/>
        <v>0</v>
      </c>
      <c r="BB41" s="96">
        <f t="shared" si="31"/>
        <v>0</v>
      </c>
      <c r="BC41" s="96">
        <f t="shared" si="31"/>
        <v>0</v>
      </c>
      <c r="BD41" s="96">
        <f t="shared" si="31"/>
        <v>0</v>
      </c>
      <c r="BE41" s="96">
        <f t="shared" si="31"/>
        <v>0</v>
      </c>
      <c r="BF41" s="96">
        <f t="shared" si="31"/>
        <v>0</v>
      </c>
      <c r="BG41" s="96">
        <f t="shared" si="31"/>
        <v>0</v>
      </c>
      <c r="BH41" s="96">
        <f t="shared" si="31"/>
        <v>0</v>
      </c>
      <c r="BI41" s="96">
        <f t="shared" si="31"/>
        <v>0</v>
      </c>
      <c r="BJ41" s="96">
        <f t="shared" si="31"/>
        <v>0</v>
      </c>
      <c r="BK41" s="96">
        <f t="shared" si="31"/>
        <v>0</v>
      </c>
      <c r="BL41" s="96">
        <f t="shared" si="31"/>
        <v>0</v>
      </c>
      <c r="BM41" s="96">
        <f t="shared" si="31"/>
        <v>0</v>
      </c>
      <c r="BN41" s="96">
        <f t="shared" si="31"/>
        <v>0</v>
      </c>
      <c r="BO41" s="96">
        <f t="shared" si="31"/>
        <v>0</v>
      </c>
      <c r="BP41" s="96">
        <f t="shared" si="31"/>
        <v>0</v>
      </c>
      <c r="BQ41" s="96">
        <f t="shared" si="31"/>
        <v>0</v>
      </c>
      <c r="BR41" s="96">
        <f t="shared" si="31"/>
        <v>0</v>
      </c>
      <c r="BS41" s="96">
        <f t="shared" si="31"/>
        <v>0</v>
      </c>
      <c r="BT41" s="96">
        <f t="shared" si="31"/>
        <v>0</v>
      </c>
      <c r="BU41" s="96">
        <f t="shared" si="31"/>
        <v>0</v>
      </c>
      <c r="BV41" s="96">
        <f t="shared" si="31"/>
        <v>0</v>
      </c>
      <c r="BW41" s="96">
        <f t="shared" si="31"/>
        <v>0</v>
      </c>
      <c r="BX41" s="96">
        <f t="shared" si="31"/>
        <v>0</v>
      </c>
      <c r="BY41" s="96">
        <f t="shared" si="31"/>
        <v>0</v>
      </c>
      <c r="BZ41" s="96">
        <f t="shared" si="31"/>
        <v>0</v>
      </c>
      <c r="CA41" s="96">
        <f t="shared" si="31"/>
        <v>0</v>
      </c>
      <c r="CB41" s="96">
        <f t="shared" si="31"/>
        <v>0</v>
      </c>
      <c r="CC41" s="96">
        <f t="shared" si="31"/>
        <v>0</v>
      </c>
      <c r="CD41" s="96">
        <f t="shared" si="31"/>
        <v>0</v>
      </c>
      <c r="CE41" s="96">
        <f t="shared" si="31"/>
        <v>0</v>
      </c>
      <c r="CF41" s="96">
        <f t="shared" si="31"/>
        <v>0</v>
      </c>
      <c r="CG41" s="96">
        <f t="shared" si="31"/>
        <v>0</v>
      </c>
      <c r="CH41" s="96">
        <f t="shared" si="31"/>
        <v>0</v>
      </c>
      <c r="CI41" s="96">
        <f t="shared" si="31"/>
        <v>0</v>
      </c>
      <c r="CJ41" s="96">
        <f t="shared" si="31"/>
        <v>0</v>
      </c>
      <c r="CK41" s="96">
        <f t="shared" si="31"/>
        <v>0</v>
      </c>
      <c r="CL41" s="96">
        <f t="shared" si="31"/>
        <v>0</v>
      </c>
      <c r="CM41" s="96">
        <f t="shared" si="31"/>
        <v>0</v>
      </c>
      <c r="CN41" s="96">
        <f aca="true" t="shared" si="32" ref="CN41:DC41">+CN16+CN20+CN38</f>
        <v>0</v>
      </c>
      <c r="CO41" s="96">
        <f t="shared" si="32"/>
        <v>0</v>
      </c>
      <c r="CP41" s="96">
        <f t="shared" si="32"/>
        <v>0</v>
      </c>
      <c r="CQ41" s="96">
        <f t="shared" si="32"/>
        <v>0</v>
      </c>
      <c r="CR41" s="96">
        <f t="shared" si="32"/>
        <v>0</v>
      </c>
      <c r="CS41" s="96">
        <f t="shared" si="32"/>
        <v>0</v>
      </c>
      <c r="CT41" s="96">
        <f t="shared" si="32"/>
        <v>0</v>
      </c>
      <c r="CU41" s="96">
        <f t="shared" si="32"/>
        <v>0</v>
      </c>
      <c r="CV41" s="96">
        <f t="shared" si="32"/>
        <v>0</v>
      </c>
      <c r="CW41" s="96">
        <f t="shared" si="32"/>
        <v>0</v>
      </c>
      <c r="CX41" s="96">
        <f t="shared" si="32"/>
        <v>0</v>
      </c>
      <c r="CY41" s="96">
        <f t="shared" si="32"/>
        <v>0</v>
      </c>
      <c r="CZ41" s="96">
        <f t="shared" si="32"/>
        <v>0</v>
      </c>
      <c r="DA41" s="96">
        <f t="shared" si="32"/>
        <v>0</v>
      </c>
      <c r="DB41" s="96">
        <f t="shared" si="32"/>
        <v>0</v>
      </c>
      <c r="DC41" s="96">
        <f t="shared" si="32"/>
        <v>0</v>
      </c>
    </row>
    <row r="42" spans="1:107" ht="13.5" thickBot="1">
      <c r="A42" s="97" t="s">
        <v>112</v>
      </c>
      <c r="B42" s="98"/>
      <c r="C42" s="99">
        <f aca="true" t="shared" si="33" ref="C42:AA42">+C40+C41</f>
        <v>0</v>
      </c>
      <c r="D42" s="99">
        <f t="shared" si="33"/>
        <v>0</v>
      </c>
      <c r="E42" s="99">
        <f t="shared" si="33"/>
        <v>0</v>
      </c>
      <c r="F42" s="99">
        <f t="shared" si="33"/>
        <v>0</v>
      </c>
      <c r="G42" s="99">
        <f t="shared" si="33"/>
        <v>0</v>
      </c>
      <c r="H42" s="99">
        <f t="shared" si="33"/>
        <v>0</v>
      </c>
      <c r="I42" s="99">
        <f t="shared" si="33"/>
        <v>0</v>
      </c>
      <c r="J42" s="99">
        <f t="shared" si="33"/>
        <v>0</v>
      </c>
      <c r="K42" s="99">
        <f t="shared" si="33"/>
        <v>0</v>
      </c>
      <c r="L42" s="99">
        <f t="shared" si="33"/>
        <v>0</v>
      </c>
      <c r="M42" s="99">
        <f t="shared" si="33"/>
        <v>0</v>
      </c>
      <c r="N42" s="99">
        <f t="shared" si="33"/>
        <v>0</v>
      </c>
      <c r="O42" s="99">
        <f t="shared" si="33"/>
        <v>0</v>
      </c>
      <c r="P42" s="99">
        <f t="shared" si="33"/>
        <v>0</v>
      </c>
      <c r="Q42" s="99">
        <f t="shared" si="33"/>
        <v>0</v>
      </c>
      <c r="R42" s="99">
        <f t="shared" si="33"/>
        <v>0</v>
      </c>
      <c r="S42" s="99">
        <f t="shared" si="33"/>
        <v>0</v>
      </c>
      <c r="T42" s="99">
        <f t="shared" si="33"/>
        <v>0</v>
      </c>
      <c r="U42" s="99">
        <f t="shared" si="33"/>
        <v>0</v>
      </c>
      <c r="V42" s="99">
        <f t="shared" si="33"/>
        <v>0</v>
      </c>
      <c r="W42" s="99">
        <f t="shared" si="33"/>
        <v>0</v>
      </c>
      <c r="X42" s="99">
        <f t="shared" si="33"/>
        <v>0</v>
      </c>
      <c r="Y42" s="99">
        <f t="shared" si="33"/>
        <v>0</v>
      </c>
      <c r="Z42" s="99">
        <f t="shared" si="33"/>
        <v>0</v>
      </c>
      <c r="AA42" s="99">
        <f t="shared" si="33"/>
        <v>0</v>
      </c>
      <c r="AB42" s="99">
        <f aca="true" t="shared" si="34" ref="AB42:CM42">+AB40+AB41</f>
        <v>0</v>
      </c>
      <c r="AC42" s="99">
        <f t="shared" si="34"/>
        <v>0</v>
      </c>
      <c r="AD42" s="99">
        <f t="shared" si="34"/>
        <v>0</v>
      </c>
      <c r="AE42" s="99">
        <f t="shared" si="34"/>
        <v>0</v>
      </c>
      <c r="AF42" s="99">
        <f t="shared" si="34"/>
        <v>0</v>
      </c>
      <c r="AG42" s="99">
        <f t="shared" si="34"/>
        <v>0</v>
      </c>
      <c r="AH42" s="99">
        <f t="shared" si="34"/>
        <v>0</v>
      </c>
      <c r="AI42" s="99">
        <f t="shared" si="34"/>
        <v>0</v>
      </c>
      <c r="AJ42" s="99">
        <f t="shared" si="34"/>
        <v>0</v>
      </c>
      <c r="AK42" s="99">
        <f t="shared" si="34"/>
        <v>0</v>
      </c>
      <c r="AL42" s="99">
        <f t="shared" si="34"/>
        <v>0</v>
      </c>
      <c r="AM42" s="99">
        <f t="shared" si="34"/>
        <v>0</v>
      </c>
      <c r="AN42" s="99">
        <f t="shared" si="34"/>
        <v>0</v>
      </c>
      <c r="AO42" s="99">
        <f t="shared" si="34"/>
        <v>0</v>
      </c>
      <c r="AP42" s="99">
        <f t="shared" si="34"/>
        <v>0</v>
      </c>
      <c r="AQ42" s="99">
        <f t="shared" si="34"/>
        <v>0</v>
      </c>
      <c r="AR42" s="99">
        <f t="shared" si="34"/>
        <v>0</v>
      </c>
      <c r="AS42" s="99">
        <f t="shared" si="34"/>
        <v>0</v>
      </c>
      <c r="AT42" s="99">
        <f t="shared" si="34"/>
        <v>0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0</v>
      </c>
      <c r="AY42" s="99">
        <f t="shared" si="34"/>
        <v>0</v>
      </c>
      <c r="AZ42" s="99">
        <f t="shared" si="34"/>
        <v>0</v>
      </c>
      <c r="BA42" s="99">
        <f t="shared" si="34"/>
        <v>0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0</v>
      </c>
      <c r="BF42" s="99">
        <f t="shared" si="34"/>
        <v>0</v>
      </c>
      <c r="BG42" s="99">
        <f t="shared" si="34"/>
        <v>0</v>
      </c>
      <c r="BH42" s="99">
        <f t="shared" si="34"/>
        <v>0</v>
      </c>
      <c r="BI42" s="99">
        <f t="shared" si="34"/>
        <v>0</v>
      </c>
      <c r="BJ42" s="99">
        <f t="shared" si="34"/>
        <v>0</v>
      </c>
      <c r="BK42" s="99">
        <f t="shared" si="34"/>
        <v>0</v>
      </c>
      <c r="BL42" s="99">
        <f t="shared" si="34"/>
        <v>0</v>
      </c>
      <c r="BM42" s="99">
        <f t="shared" si="34"/>
        <v>0</v>
      </c>
      <c r="BN42" s="99">
        <f t="shared" si="34"/>
        <v>0</v>
      </c>
      <c r="BO42" s="99">
        <f t="shared" si="34"/>
        <v>0</v>
      </c>
      <c r="BP42" s="99">
        <f t="shared" si="34"/>
        <v>0</v>
      </c>
      <c r="BQ42" s="99">
        <f t="shared" si="34"/>
        <v>0</v>
      </c>
      <c r="BR42" s="99">
        <f t="shared" si="34"/>
        <v>0</v>
      </c>
      <c r="BS42" s="99">
        <f t="shared" si="34"/>
        <v>0</v>
      </c>
      <c r="BT42" s="99">
        <f t="shared" si="34"/>
        <v>0</v>
      </c>
      <c r="BU42" s="99">
        <f t="shared" si="34"/>
        <v>0</v>
      </c>
      <c r="BV42" s="99">
        <f t="shared" si="34"/>
        <v>0</v>
      </c>
      <c r="BW42" s="99">
        <f t="shared" si="34"/>
        <v>0</v>
      </c>
      <c r="BX42" s="99">
        <f t="shared" si="34"/>
        <v>0</v>
      </c>
      <c r="BY42" s="99">
        <f t="shared" si="34"/>
        <v>0</v>
      </c>
      <c r="BZ42" s="99">
        <f t="shared" si="34"/>
        <v>0</v>
      </c>
      <c r="CA42" s="99">
        <f t="shared" si="34"/>
        <v>0</v>
      </c>
      <c r="CB42" s="99">
        <f t="shared" si="34"/>
        <v>0</v>
      </c>
      <c r="CC42" s="99">
        <f t="shared" si="34"/>
        <v>0</v>
      </c>
      <c r="CD42" s="99">
        <f t="shared" si="34"/>
        <v>0</v>
      </c>
      <c r="CE42" s="99">
        <f t="shared" si="34"/>
        <v>0</v>
      </c>
      <c r="CF42" s="99">
        <f t="shared" si="34"/>
        <v>0</v>
      </c>
      <c r="CG42" s="99">
        <f t="shared" si="34"/>
        <v>0</v>
      </c>
      <c r="CH42" s="99">
        <f t="shared" si="34"/>
        <v>0</v>
      </c>
      <c r="CI42" s="99">
        <f t="shared" si="34"/>
        <v>0</v>
      </c>
      <c r="CJ42" s="99">
        <f t="shared" si="34"/>
        <v>0</v>
      </c>
      <c r="CK42" s="99">
        <f t="shared" si="34"/>
        <v>0</v>
      </c>
      <c r="CL42" s="99">
        <f t="shared" si="34"/>
        <v>0</v>
      </c>
      <c r="CM42" s="99">
        <f t="shared" si="34"/>
        <v>0</v>
      </c>
      <c r="CN42" s="99">
        <f aca="true" t="shared" si="35" ref="CN42:DC42">+CN40+CN41</f>
        <v>0</v>
      </c>
      <c r="CO42" s="99">
        <f t="shared" si="35"/>
        <v>0</v>
      </c>
      <c r="CP42" s="99">
        <f t="shared" si="35"/>
        <v>0</v>
      </c>
      <c r="CQ42" s="99">
        <f t="shared" si="35"/>
        <v>0</v>
      </c>
      <c r="CR42" s="99">
        <f t="shared" si="35"/>
        <v>0</v>
      </c>
      <c r="CS42" s="99">
        <f t="shared" si="35"/>
        <v>0</v>
      </c>
      <c r="CT42" s="99">
        <f t="shared" si="35"/>
        <v>0</v>
      </c>
      <c r="CU42" s="99">
        <f t="shared" si="35"/>
        <v>0</v>
      </c>
      <c r="CV42" s="99">
        <f t="shared" si="35"/>
        <v>0</v>
      </c>
      <c r="CW42" s="99">
        <f t="shared" si="35"/>
        <v>0</v>
      </c>
      <c r="CX42" s="99">
        <f t="shared" si="35"/>
        <v>0</v>
      </c>
      <c r="CY42" s="99">
        <f t="shared" si="35"/>
        <v>0</v>
      </c>
      <c r="CZ42" s="99">
        <f t="shared" si="35"/>
        <v>0</v>
      </c>
      <c r="DA42" s="99">
        <f t="shared" si="35"/>
        <v>0</v>
      </c>
      <c r="DB42" s="99">
        <f t="shared" si="35"/>
        <v>0</v>
      </c>
      <c r="DC42" s="99">
        <f t="shared" si="35"/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D2X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Romain BARBIER</cp:lastModifiedBy>
  <cp:lastPrinted>2015-02-03T15:41:18Z</cp:lastPrinted>
  <dcterms:created xsi:type="dcterms:W3CDTF">2002-06-11T07:31:14Z</dcterms:created>
  <dcterms:modified xsi:type="dcterms:W3CDTF">2020-11-17T13:18:13Z</dcterms:modified>
  <cp:category>A METTRE A JOUR</cp:category>
  <cp:version/>
  <cp:contentType/>
  <cp:contentStatus/>
</cp:coreProperties>
</file>